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D:\JHA技術委員会\R4年度\審判昇格関係（審判・UM）\"/>
    </mc:Choice>
  </mc:AlternateContent>
  <xr:revisionPtr revIDLastSave="0" documentId="13_ncr:1_{C4B8CEEA-20DE-459A-A7E9-B7DF0751F03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　各資格審判申込書　" sheetId="16" r:id="rId1"/>
    <sheet name="結果報告書 （様式３－２）" sheetId="15" r:id="rId2"/>
    <sheet name="実技評価表（様式３－３）" sheetId="11" r:id="rId3"/>
    <sheet name="距離" sheetId="14" state="hidden" r:id="rId4"/>
  </sheets>
  <externalReferences>
    <externalReference r:id="rId5"/>
  </externalReferences>
  <definedNames>
    <definedName name="_xlnm.Print_Area" localSheetId="1">'結果報告書 （様式３－２）'!$A$1:$R$31</definedName>
    <definedName name="_xlnm.Print_Area" localSheetId="2">'実技評価表（様式３－３）'!$A$3:$S$73</definedName>
    <definedName name="宮古__恵" localSheetId="1">[1]交通費!#REF!</definedName>
    <definedName name="宮古__恵">[1]交通費!#REF!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11" i="16" l="1"/>
  <c r="K30" i="15"/>
  <c r="J30" i="15"/>
  <c r="I30" i="15"/>
  <c r="H30" i="15"/>
  <c r="G30" i="15"/>
  <c r="F30" i="15"/>
  <c r="L28" i="15"/>
  <c r="M28" i="15" s="1"/>
  <c r="L26" i="15"/>
  <c r="M26" i="15"/>
  <c r="L24" i="15"/>
  <c r="M24" i="15" s="1"/>
  <c r="L22" i="15"/>
  <c r="M22" i="15"/>
  <c r="L20" i="15"/>
  <c r="M20" i="15" s="1"/>
  <c r="L18" i="15"/>
  <c r="M18" i="15"/>
  <c r="L16" i="15"/>
  <c r="M16" i="15" s="1"/>
  <c r="L14" i="15"/>
  <c r="M14" i="15" s="1"/>
  <c r="L12" i="15"/>
  <c r="M12" i="15" s="1"/>
  <c r="L10" i="15"/>
  <c r="L30" i="15" s="1"/>
  <c r="E49" i="11"/>
  <c r="E50" i="11"/>
  <c r="S49" i="11"/>
  <c r="S50" i="11" s="1"/>
  <c r="R49" i="11"/>
  <c r="R50" i="11" s="1"/>
  <c r="Q49" i="11"/>
  <c r="Q50" i="11" s="1"/>
  <c r="P49" i="11"/>
  <c r="P50" i="11"/>
  <c r="C36" i="14"/>
  <c r="C37" i="14"/>
  <c r="C38" i="14"/>
  <c r="C39" i="14"/>
  <c r="C40" i="14"/>
  <c r="C41" i="14"/>
  <c r="C42" i="14"/>
  <c r="C43" i="14"/>
  <c r="C44" i="14"/>
  <c r="C45" i="14"/>
  <c r="C48" i="14"/>
  <c r="C49" i="14"/>
  <c r="C50" i="14"/>
  <c r="C51" i="14"/>
  <c r="C52" i="14"/>
  <c r="C53" i="14"/>
  <c r="C54" i="14"/>
  <c r="C55" i="14"/>
  <c r="C56" i="14"/>
  <c r="C57" i="14"/>
  <c r="C60" i="14"/>
  <c r="C61" i="14"/>
  <c r="C62" i="14"/>
  <c r="C63" i="14"/>
  <c r="C64" i="14"/>
  <c r="C65" i="14"/>
  <c r="C66" i="14"/>
  <c r="C67" i="14"/>
  <c r="C68" i="14"/>
  <c r="C69" i="14"/>
  <c r="C72" i="14"/>
  <c r="C73" i="14"/>
  <c r="C74" i="14"/>
  <c r="C75" i="14"/>
  <c r="C76" i="14"/>
  <c r="C77" i="14"/>
  <c r="C78" i="14"/>
  <c r="C79" i="14"/>
  <c r="C80" i="14"/>
  <c r="C81" i="14"/>
  <c r="C82" i="14"/>
  <c r="C85" i="14"/>
  <c r="C86" i="14"/>
  <c r="C87" i="14"/>
  <c r="C88" i="14"/>
  <c r="C89" i="14"/>
  <c r="C90" i="14"/>
  <c r="C91" i="14"/>
  <c r="C92" i="14"/>
  <c r="C93" i="14"/>
  <c r="C94" i="14"/>
  <c r="C95" i="14"/>
  <c r="C25" i="14"/>
  <c r="C26" i="14"/>
  <c r="C27" i="14"/>
  <c r="C28" i="14"/>
  <c r="C29" i="14"/>
  <c r="C30" i="14"/>
  <c r="C31" i="14"/>
  <c r="C32" i="14"/>
  <c r="C33" i="14"/>
  <c r="C14" i="14"/>
  <c r="C15" i="14"/>
  <c r="C16" i="14"/>
  <c r="C17" i="14"/>
  <c r="C18" i="14"/>
  <c r="C19" i="14"/>
  <c r="C20" i="14"/>
  <c r="C21" i="14"/>
  <c r="C22" i="14"/>
  <c r="C4" i="14"/>
  <c r="C5" i="14"/>
  <c r="C6" i="14"/>
  <c r="C7" i="14"/>
  <c r="C8" i="14"/>
  <c r="C9" i="14"/>
  <c r="C10" i="14"/>
  <c r="C11" i="14"/>
  <c r="N49" i="11"/>
  <c r="N50" i="11" s="1"/>
  <c r="O49" i="11"/>
  <c r="O50" i="11"/>
  <c r="K49" i="11"/>
  <c r="K50" i="11"/>
  <c r="L49" i="11"/>
  <c r="L50" i="11" s="1"/>
  <c r="M49" i="11"/>
  <c r="M50" i="11" s="1"/>
  <c r="H49" i="11"/>
  <c r="H50" i="11"/>
  <c r="I49" i="11"/>
  <c r="I50" i="11"/>
  <c r="J49" i="11"/>
  <c r="J50" i="11"/>
  <c r="G49" i="11"/>
  <c r="G50" i="11" s="1"/>
  <c r="F49" i="11"/>
  <c r="F50" i="11" s="1"/>
  <c r="M10" i="15" l="1"/>
</calcChain>
</file>

<file path=xl/sharedStrings.xml><?xml version="1.0" encoding="utf-8"?>
<sst xmlns="http://schemas.openxmlformats.org/spreadsheetml/2006/main" count="137" uniqueCount="125">
  <si>
    <t>レベル</t>
    <phoneticPr fontId="31"/>
  </si>
  <si>
    <t>実技評価　（５段階評価）</t>
    <rPh sb="0" eb="2">
      <t>ジツギ</t>
    </rPh>
    <rPh sb="2" eb="4">
      <t>ヒョウカ</t>
    </rPh>
    <rPh sb="7" eb="9">
      <t>ダンカイ</t>
    </rPh>
    <rPh sb="9" eb="11">
      <t>ヒョウカ</t>
    </rPh>
    <phoneticPr fontId="31"/>
  </si>
  <si>
    <t>※主講師補助：</t>
    <rPh sb="1" eb="2">
      <t>シュ</t>
    </rPh>
    <rPh sb="2" eb="4">
      <t>コウシ</t>
    </rPh>
    <rPh sb="4" eb="6">
      <t>ホジョ</t>
    </rPh>
    <phoneticPr fontId="31"/>
  </si>
  <si>
    <t>　採　　点　　項　　目</t>
    <rPh sb="1" eb="2">
      <t>サイ</t>
    </rPh>
    <rPh sb="4" eb="5">
      <t>テン</t>
    </rPh>
    <rPh sb="7" eb="8">
      <t>コウ</t>
    </rPh>
    <rPh sb="10" eb="11">
      <t>メ</t>
    </rPh>
    <phoneticPr fontId="31"/>
  </si>
  <si>
    <t>受講生</t>
    <rPh sb="0" eb="3">
      <t>ジュコウセイ</t>
    </rPh>
    <phoneticPr fontId="31"/>
  </si>
  <si>
    <t>講師</t>
    <rPh sb="0" eb="2">
      <t>コウシ</t>
    </rPh>
    <phoneticPr fontId="31"/>
  </si>
  <si>
    <t>ゲーム前の準備</t>
    <rPh sb="3" eb="4">
      <t>マエ</t>
    </rPh>
    <rPh sb="5" eb="7">
      <t>ジュンビ</t>
    </rPh>
    <phoneticPr fontId="31"/>
  </si>
  <si>
    <t>ミーティング・ジャッジとの打合せはできているか</t>
  </si>
  <si>
    <t>グラウンド等のチェックは十分できているか</t>
  </si>
  <si>
    <t>心と身体のウォーミングアップは十分か</t>
  </si>
  <si>
    <t>性格・マナー等</t>
    <rPh sb="0" eb="2">
      <t>セイカク</t>
    </rPh>
    <rPh sb="6" eb="7">
      <t>トウ</t>
    </rPh>
    <phoneticPr fontId="31"/>
  </si>
  <si>
    <t>謙虚な気持ちで指導を聞く心の姿勢</t>
  </si>
  <si>
    <t>日常の言動やマナー</t>
  </si>
  <si>
    <t>位置取り・動き</t>
    <rPh sb="0" eb="2">
      <t>イチ</t>
    </rPh>
    <rPh sb="2" eb="3">
      <t>ド</t>
    </rPh>
    <rPh sb="5" eb="6">
      <t>ウゴ</t>
    </rPh>
    <phoneticPr fontId="31"/>
  </si>
  <si>
    <t>サークル内</t>
  </si>
  <si>
    <t>中盤；レフト側ライト側の移行</t>
  </si>
  <si>
    <t>相手サークル内</t>
  </si>
  <si>
    <t>判定直後の位置取り</t>
  </si>
  <si>
    <t>23mエリア内の位置取り</t>
  </si>
  <si>
    <t>状況に応じた走り方ができているか（後・横）</t>
  </si>
  <si>
    <t>判定場面以外での動き（けが・抗議時等）</t>
  </si>
  <si>
    <t>ゲームの流れを読んだ動きをしているか</t>
  </si>
  <si>
    <t>表現手段</t>
    <rPh sb="0" eb="2">
      <t>ヒョウゲン</t>
    </rPh>
    <rPh sb="2" eb="4">
      <t>シュダン</t>
    </rPh>
    <phoneticPr fontId="31"/>
  </si>
  <si>
    <t>明確なシグナルができているか</t>
  </si>
  <si>
    <t>適切なパフォーマンス・表情・表現力の工夫</t>
  </si>
  <si>
    <t>選手とのコミュニケーション</t>
  </si>
  <si>
    <t>ホイッスルのタイミング</t>
  </si>
  <si>
    <t>ホイッスルの音量・長短</t>
  </si>
  <si>
    <t>気　　力</t>
    <rPh sb="0" eb="1">
      <t>キ</t>
    </rPh>
    <rPh sb="3" eb="4">
      <t>チカラ</t>
    </rPh>
    <phoneticPr fontId="31"/>
  </si>
  <si>
    <t>自信過剰で威圧的な笛になっていないか</t>
  </si>
  <si>
    <t>気力・集中力・決断力のある笛か</t>
  </si>
  <si>
    <t>判定能力</t>
    <rPh sb="0" eb="2">
      <t>ハンテイ</t>
    </rPh>
    <rPh sb="2" eb="4">
      <t>ノウリョク</t>
    </rPh>
    <phoneticPr fontId="31"/>
  </si>
  <si>
    <t>反則の理解力</t>
  </si>
  <si>
    <t>反則が見えているかどうか</t>
  </si>
  <si>
    <t>判定の一貫性</t>
  </si>
  <si>
    <t>故意の反則の見極め（カードの使用を含む）</t>
  </si>
  <si>
    <t>アドバンテージのとり方（場面に応じた適用度）</t>
  </si>
  <si>
    <t>２３ｍエリア内の判定が適切か（故意=PC/ｶｰﾄﾞ等）</t>
  </si>
  <si>
    <t>サークル内の判定が適切か（故意=PS/ｶｰﾄﾞ等）</t>
  </si>
  <si>
    <t>オブストラクション（ﾏﾆｭﾌｧｸﾁｬー含む）の判定</t>
  </si>
  <si>
    <t>スティックを使ったシールﾃﾞｨンｸﾞの判定</t>
  </si>
  <si>
    <t>上げられたボールの危険度の判定</t>
  </si>
  <si>
    <t>身体を使ったプレイの不当性の判定</t>
  </si>
  <si>
    <t>ＰＣシュートの判定の一貫性</t>
  </si>
  <si>
    <t>PC・ｺｰﾅｰ・BFHの判定（バックラインに故意に出す判定）</t>
  </si>
  <si>
    <t>ＰＣ中の攻守のフライング（含センターライン）・球出しのフェイント</t>
  </si>
  <si>
    <t>ゲームコントロール</t>
    <phoneticPr fontId="31"/>
  </si>
  <si>
    <t>５ｍの適用</t>
    <phoneticPr fontId="31"/>
  </si>
  <si>
    <t>時間の浪費に対する処置（PC・FH・PS・交代）</t>
  </si>
  <si>
    <t>カードの使用の仕方</t>
  </si>
  <si>
    <t>開始・終了間際のコントロール（緊張感・集中力）</t>
  </si>
  <si>
    <t>流れを重視したコントロールができているか</t>
  </si>
  <si>
    <t>協 調 性</t>
    <rPh sb="0" eb="1">
      <t>キョウ</t>
    </rPh>
    <rPh sb="2" eb="3">
      <t>チョウ</t>
    </rPh>
    <rPh sb="4" eb="5">
      <t>セイ</t>
    </rPh>
    <phoneticPr fontId="31"/>
  </si>
  <si>
    <t>ゲーム中の記録記入</t>
  </si>
  <si>
    <t>ジャッジテーブルとの協調</t>
  </si>
  <si>
    <t>相手アンパイアとの協調</t>
  </si>
  <si>
    <t>合計</t>
    <rPh sb="0" eb="2">
      <t>ゴウケイ</t>
    </rPh>
    <phoneticPr fontId="31"/>
  </si>
  <si>
    <t>合計(100点満点）</t>
    <rPh sb="0" eb="2">
      <t>ゴウケイ</t>
    </rPh>
    <rPh sb="6" eb="7">
      <t>テン</t>
    </rPh>
    <rPh sb="7" eb="9">
      <t>マンテン</t>
    </rPh>
    <phoneticPr fontId="31"/>
  </si>
  <si>
    <t>平均値</t>
    <rPh sb="0" eb="3">
      <t>ヘイキンチ</t>
    </rPh>
    <phoneticPr fontId="31"/>
  </si>
  <si>
    <t>資格取得後の活動に関する意向</t>
    <rPh sb="0" eb="2">
      <t>シカク</t>
    </rPh>
    <rPh sb="2" eb="4">
      <t>シュトク</t>
    </rPh>
    <phoneticPr fontId="31"/>
  </si>
  <si>
    <t>主講師のアドバイス等</t>
    <rPh sb="0" eb="1">
      <t>シュ</t>
    </rPh>
    <rPh sb="1" eb="3">
      <t>コウシ</t>
    </rPh>
    <rPh sb="9" eb="10">
      <t>トウ</t>
    </rPh>
    <phoneticPr fontId="31"/>
  </si>
  <si>
    <t>その他</t>
    <rPh sb="2" eb="3">
      <t>タ</t>
    </rPh>
    <phoneticPr fontId="31"/>
  </si>
  <si>
    <t>報告者</t>
    <phoneticPr fontId="31" type="Hiragana" alignment="distributed"/>
  </si>
  <si>
    <t>会場：　　</t>
    <rPh sb="0" eb="2">
      <t>カイジョウ</t>
    </rPh>
    <phoneticPr fontId="31"/>
  </si>
  <si>
    <t>期間：</t>
    <rPh sb="0" eb="2">
      <t>キカン</t>
    </rPh>
    <phoneticPr fontId="31"/>
  </si>
  <si>
    <t>講習生氏名
上段：ふりがな</t>
    <rPh sb="0" eb="3">
      <t>コウシュウセイ</t>
    </rPh>
    <rPh sb="3" eb="5">
      <t>シメイ</t>
    </rPh>
    <phoneticPr fontId="31"/>
  </si>
  <si>
    <t>所属協会</t>
    <rPh sb="0" eb="2">
      <t>ショゾク</t>
    </rPh>
    <rPh sb="2" eb="4">
      <t>キョウカイ</t>
    </rPh>
    <phoneticPr fontId="31"/>
  </si>
  <si>
    <t>性　別</t>
    <rPh sb="0" eb="1">
      <t>セイ</t>
    </rPh>
    <rPh sb="2" eb="3">
      <t>ベツ</t>
    </rPh>
    <phoneticPr fontId="31"/>
  </si>
  <si>
    <t>生年月日</t>
    <phoneticPr fontId="31"/>
  </si>
  <si>
    <t>体力テスト</t>
    <rPh sb="0" eb="2">
      <t>タイリョク</t>
    </rPh>
    <phoneticPr fontId="31"/>
  </si>
  <si>
    <t>筆　記</t>
    <rPh sb="0" eb="1">
      <t>フデ</t>
    </rPh>
    <rPh sb="2" eb="3">
      <t>キ</t>
    </rPh>
    <phoneticPr fontId="31"/>
  </si>
  <si>
    <t>実　　技　　テ　　ス　　ト</t>
    <rPh sb="0" eb="1">
      <t>ミ</t>
    </rPh>
    <rPh sb="3" eb="4">
      <t>ワザ</t>
    </rPh>
    <phoneticPr fontId="31"/>
  </si>
  <si>
    <t>合否(案)</t>
    <rPh sb="0" eb="2">
      <t>ゴウヒ</t>
    </rPh>
    <rPh sb="3" eb="4">
      <t>アン</t>
    </rPh>
    <phoneticPr fontId="31"/>
  </si>
  <si>
    <t>自宅又は携帯電話</t>
    <rPh sb="0" eb="1">
      <t>マタハ</t>
    </rPh>
    <phoneticPr fontId="45"/>
  </si>
  <si>
    <t>E-mail</t>
  </si>
  <si>
    <t>有資格
No.</t>
    <phoneticPr fontId="52"/>
  </si>
  <si>
    <t>ID</t>
  </si>
  <si>
    <t>パスワード</t>
    <phoneticPr fontId="45"/>
  </si>
  <si>
    <t>回　数</t>
    <rPh sb="0" eb="1">
      <t>カイ</t>
    </rPh>
    <rPh sb="2" eb="3">
      <t>カズ</t>
    </rPh>
    <phoneticPr fontId="31"/>
  </si>
  <si>
    <t>講師１</t>
    <rPh sb="0" eb="2">
      <t>こうし</t>
    </rPh>
    <phoneticPr fontId="31" type="Hiragana" alignment="distributed"/>
  </si>
  <si>
    <t>講師２</t>
    <rPh sb="0" eb="2">
      <t>こうし</t>
    </rPh>
    <phoneticPr fontId="31" type="Hiragana" alignment="distributed"/>
  </si>
  <si>
    <t>講師３</t>
    <rPh sb="0" eb="2">
      <t>こうし</t>
    </rPh>
    <phoneticPr fontId="31" type="Hiragana" alignment="distributed"/>
  </si>
  <si>
    <t>平　均</t>
    <rPh sb="0" eb="1">
      <t>ヒラ</t>
    </rPh>
    <rPh sb="2" eb="3">
      <t>タモツ</t>
    </rPh>
    <phoneticPr fontId="31"/>
  </si>
  <si>
    <t>平均</t>
    <rPh sb="0" eb="2">
      <t>ヘイキン</t>
    </rPh>
    <phoneticPr fontId="31"/>
  </si>
  <si>
    <t>レベル</t>
    <phoneticPr fontId="46"/>
  </si>
  <si>
    <t>Ｂ級、Ｃ級昇格試験・Ｄ級認定講習会　　結果報告書　</t>
    <rPh sb="0" eb="2">
      <t>bキュウ</t>
    </rPh>
    <rPh sb="3" eb="5">
      <t>cキュウ</t>
    </rPh>
    <rPh sb="5" eb="7">
      <t>ショウカク</t>
    </rPh>
    <rPh sb="7" eb="9">
      <t>シケン</t>
    </rPh>
    <rPh sb="10" eb="12">
      <t>dキュウ</t>
    </rPh>
    <rPh sb="12" eb="14">
      <t>ニンテイ</t>
    </rPh>
    <rPh sb="14" eb="17">
      <t>コウシュウカイ</t>
    </rPh>
    <phoneticPr fontId="45"/>
  </si>
  <si>
    <t>様式３－２</t>
    <rPh sb="0" eb="2">
      <t>ヨウシキ</t>
    </rPh>
    <phoneticPr fontId="31"/>
  </si>
  <si>
    <t>Ｂ級、Ｃ級昇格試験・Ｄ級認定講習会　　実技評価結果報告</t>
    <rPh sb="1" eb="2">
      <t>キュウ</t>
    </rPh>
    <rPh sb="4" eb="5">
      <t>キュウ</t>
    </rPh>
    <rPh sb="5" eb="7">
      <t>ショウカク</t>
    </rPh>
    <rPh sb="7" eb="9">
      <t>シケン</t>
    </rPh>
    <rPh sb="11" eb="12">
      <t>キュウ</t>
    </rPh>
    <rPh sb="12" eb="14">
      <t>ニンテイ</t>
    </rPh>
    <rPh sb="14" eb="17">
      <t>コウシュウカイ</t>
    </rPh>
    <phoneticPr fontId="31"/>
  </si>
  <si>
    <t>審判昇格試験実施基準　様式３-3（審判昇格試験実施結果報告書添付資料）</t>
    <rPh sb="30" eb="32">
      <t>テンプ</t>
    </rPh>
    <rPh sb="32" eb="34">
      <t>シリョウ</t>
    </rPh>
    <phoneticPr fontId="45"/>
  </si>
  <si>
    <t>※補助講師補助：</t>
    <rPh sb="1" eb="3">
      <t>ホジョ</t>
    </rPh>
    <phoneticPr fontId="31"/>
  </si>
  <si>
    <t>Ｄ級認定講習会では体力テスト、実技テストは実施しない。</t>
    <rPh sb="0" eb="2">
      <t>dキュウ</t>
    </rPh>
    <rPh sb="2" eb="4">
      <t>ニンテイ</t>
    </rPh>
    <rPh sb="4" eb="7">
      <t>コウシュウカイ</t>
    </rPh>
    <rPh sb="9" eb="11">
      <t>タイリョク</t>
    </rPh>
    <rPh sb="15" eb="17">
      <t>ジツギ</t>
    </rPh>
    <rPh sb="21" eb="23">
      <t>ジッシ</t>
    </rPh>
    <phoneticPr fontId="31"/>
  </si>
  <si>
    <t>試験、講習会の名称：</t>
    <rPh sb="0" eb="2">
      <t>シケン</t>
    </rPh>
    <rPh sb="3" eb="6">
      <t>コウシュウカイ</t>
    </rPh>
    <rPh sb="7" eb="9">
      <t>メイショウ</t>
    </rPh>
    <phoneticPr fontId="31"/>
  </si>
  <si>
    <t>B級昇格試験、C級昇格試験、Ⅾ級認定講習会　受講申込書</t>
    <rPh sb="0" eb="2">
      <t>bキュウ</t>
    </rPh>
    <rPh sb="2" eb="4">
      <t>ショウカク</t>
    </rPh>
    <rPh sb="4" eb="6">
      <t>シケン</t>
    </rPh>
    <rPh sb="7" eb="9">
      <t>cキュウ</t>
    </rPh>
    <rPh sb="9" eb="13">
      <t>ショウカクシケン</t>
    </rPh>
    <rPh sb="15" eb="16">
      <t>キュウ</t>
    </rPh>
    <rPh sb="16" eb="21">
      <t>ニンテイコウシュウカイ</t>
    </rPh>
    <rPh sb="22" eb="27">
      <t>ジュコウモウシコミショ</t>
    </rPh>
    <phoneticPr fontId="45"/>
  </si>
  <si>
    <t>申込日</t>
    <rPh sb="0" eb="3">
      <t>モウｓ</t>
    </rPh>
    <phoneticPr fontId="45"/>
  </si>
  <si>
    <t>公益社団法人　日本ホッケー協会　御中</t>
    <rPh sb="0" eb="2">
      <t>コウエキ</t>
    </rPh>
    <phoneticPr fontId="31"/>
  </si>
  <si>
    <t>※すべて西暦で記入下さい。
例：2020/1/1</t>
    <rPh sb="7" eb="9">
      <t>キニュウ</t>
    </rPh>
    <rPh sb="9" eb="10">
      <t>クダ</t>
    </rPh>
    <phoneticPr fontId="45"/>
  </si>
  <si>
    <t>所属ブロック名</t>
    <rPh sb="0" eb="2">
      <t>ショゾク</t>
    </rPh>
    <rPh sb="6" eb="7">
      <t>メイ</t>
    </rPh>
    <phoneticPr fontId="31"/>
  </si>
  <si>
    <t>ブロック</t>
    <phoneticPr fontId="31"/>
  </si>
  <si>
    <t>所属都道府県
協会名</t>
    <rPh sb="0" eb="2">
      <t>ショゾク</t>
    </rPh>
    <rPh sb="2" eb="6">
      <t>トドウフケン</t>
    </rPh>
    <rPh sb="7" eb="9">
      <t>キョウカイ</t>
    </rPh>
    <rPh sb="9" eb="10">
      <t>メイ</t>
    </rPh>
    <phoneticPr fontId="31"/>
  </si>
  <si>
    <t>ホッケー協会</t>
    <rPh sb="0" eb="6">
      <t>キョウカイ</t>
    </rPh>
    <phoneticPr fontId="31"/>
  </si>
  <si>
    <t>ふりがな
氏　名</t>
    <phoneticPr fontId="45"/>
  </si>
  <si>
    <t>性　別</t>
    <phoneticPr fontId="45"/>
  </si>
  <si>
    <t>※2021/1/1というように記載してください。</t>
    <rPh sb="15" eb="17">
      <t>キサイ</t>
    </rPh>
    <phoneticPr fontId="45"/>
  </si>
  <si>
    <t>年齢（自動計算）</t>
    <rPh sb="0" eb="2">
      <t>ネンレイ</t>
    </rPh>
    <rPh sb="3" eb="7">
      <t>ジドウケイサン</t>
    </rPh>
    <phoneticPr fontId="45"/>
  </si>
  <si>
    <t>TEL</t>
    <phoneticPr fontId="31"/>
  </si>
  <si>
    <t>※携帯可</t>
    <rPh sb="0" eb="4">
      <t>ケイタイ</t>
    </rPh>
    <phoneticPr fontId="45"/>
  </si>
  <si>
    <t>E-mail（PC）</t>
    <phoneticPr fontId="31"/>
  </si>
  <si>
    <t>添付ファイル受信
可能アドレス</t>
    <phoneticPr fontId="45"/>
  </si>
  <si>
    <t>審判資格取得年</t>
    <rPh sb="0" eb="2">
      <t>シンパン</t>
    </rPh>
    <rPh sb="2" eb="4">
      <t>シカク</t>
    </rPh>
    <rPh sb="4" eb="6">
      <t>シュトク</t>
    </rPh>
    <rPh sb="6" eb="7">
      <t>ネン</t>
    </rPh>
    <phoneticPr fontId="45"/>
  </si>
  <si>
    <t>D級取得</t>
    <rPh sb="1" eb="2">
      <t>キュウ</t>
    </rPh>
    <rPh sb="2" eb="4">
      <t>シュトク</t>
    </rPh>
    <phoneticPr fontId="45"/>
  </si>
  <si>
    <t>年</t>
    <rPh sb="0" eb="1">
      <t>ネン</t>
    </rPh>
    <phoneticPr fontId="45"/>
  </si>
  <si>
    <t>C級取得</t>
    <rPh sb="1" eb="2">
      <t>キュウ</t>
    </rPh>
    <rPh sb="2" eb="4">
      <t>シュトク</t>
    </rPh>
    <phoneticPr fontId="45"/>
  </si>
  <si>
    <t>ＪＧ級取得</t>
    <rPh sb="2" eb="3">
      <t>キュウ</t>
    </rPh>
    <rPh sb="3" eb="5">
      <t>シュトク</t>
    </rPh>
    <phoneticPr fontId="45"/>
  </si>
  <si>
    <t>年</t>
  </si>
  <si>
    <t>※保有する資格を記載</t>
    <phoneticPr fontId="45"/>
  </si>
  <si>
    <t>Ｂ級取得</t>
    <rPh sb="1" eb="2">
      <t>キュウ</t>
    </rPh>
    <rPh sb="2" eb="4">
      <t>シュトク</t>
    </rPh>
    <phoneticPr fontId="45"/>
  </si>
  <si>
    <t>A級取得</t>
    <rPh sb="1" eb="2">
      <t>キュウ</t>
    </rPh>
    <rPh sb="2" eb="4">
      <t>シュトク</t>
    </rPh>
    <phoneticPr fontId="45"/>
  </si>
  <si>
    <t>スポーツ関係資格</t>
    <rPh sb="4" eb="6">
      <t>かんけい</t>
    </rPh>
    <rPh sb="6" eb="8">
      <t>しかく</t>
    </rPh>
    <phoneticPr fontId="31" type="Hiragana"/>
  </si>
  <si>
    <t>至近1年間での主要な
審判活動内容</t>
    <rPh sb="0" eb="2">
      <t>シキン</t>
    </rPh>
    <rPh sb="3" eb="5">
      <t>ネンカン</t>
    </rPh>
    <rPh sb="7" eb="9">
      <t>シュヨウ</t>
    </rPh>
    <rPh sb="11" eb="13">
      <t>シンパン</t>
    </rPh>
    <rPh sb="13" eb="15">
      <t>カツドウ</t>
    </rPh>
    <rPh sb="15" eb="17">
      <t>ナイヨウ</t>
    </rPh>
    <phoneticPr fontId="31"/>
  </si>
  <si>
    <t>至近3年間での主要な
選手としての活動内容</t>
    <rPh sb="0" eb="2">
      <t>シキン</t>
    </rPh>
    <rPh sb="3" eb="5">
      <t>ネンカン</t>
    </rPh>
    <rPh sb="7" eb="9">
      <t>シュヨウ</t>
    </rPh>
    <rPh sb="11" eb="13">
      <t>センシュ</t>
    </rPh>
    <rPh sb="17" eb="19">
      <t>カツドウ</t>
    </rPh>
    <rPh sb="19" eb="21">
      <t>ナイヨウ</t>
    </rPh>
    <phoneticPr fontId="31"/>
  </si>
  <si>
    <t>審判活動に
関する意向</t>
    <rPh sb="0" eb="2">
      <t>シンパン</t>
    </rPh>
    <phoneticPr fontId="45"/>
  </si>
  <si>
    <t>資格取得後の活動希望、意欲を記入して下さい</t>
    <rPh sb="0" eb="2">
      <t>シカク</t>
    </rPh>
    <rPh sb="2" eb="4">
      <t>シュトク</t>
    </rPh>
    <rPh sb="4" eb="5">
      <t>ゴ</t>
    </rPh>
    <rPh sb="6" eb="8">
      <t>カツドウ</t>
    </rPh>
    <rPh sb="8" eb="10">
      <t>キボウ</t>
    </rPh>
    <rPh sb="11" eb="13">
      <t>イヨク</t>
    </rPh>
    <rPh sb="14" eb="16">
      <t>キニュウ</t>
    </rPh>
    <rPh sb="18" eb="19">
      <t>クダ</t>
    </rPh>
    <phoneticPr fontId="31"/>
  </si>
  <si>
    <t>所属都道府県審判長またはブロック審判長 
推薦書</t>
    <rPh sb="2" eb="6">
      <t>トドウフケン</t>
    </rPh>
    <rPh sb="16" eb="19">
      <t>シンパンチョウ</t>
    </rPh>
    <rPh sb="21" eb="24">
      <t>スイセンショ</t>
    </rPh>
    <phoneticPr fontId="45"/>
  </si>
  <si>
    <t>（　　  ）審判長  　氏名（　　　　　　　　　　　）</t>
    <phoneticPr fontId="45"/>
  </si>
  <si>
    <t>2021.4.18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</si>
</sst>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  <numFmt numFmtId="178" formatCode="0.0_ "/>
    <numFmt numFmtId="179" formatCode="0.0_);[Red]\(0.0\)"/>
    <numFmt numFmtId="180" formatCode="yyyy&quot;年&quot;m&quot;月&quot;d&quot;日&quot;;@"/>
    <numFmt numFmtId="181" formatCode="0&quot;歳&quot;"/>
  </numFmts>
  <fonts count="63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4"/>
      <name val="ＭＳ Ｐ明朝"/>
      <family val="1"/>
      <charset val="128"/>
    </font>
    <font>
      <sz val="10"/>
      <name val="ＭＳ Ｐ明朝"/>
      <family val="1"/>
      <charset val="128"/>
    </font>
    <font>
      <sz val="10"/>
      <color indexed="8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b/>
      <u/>
      <sz val="18"/>
      <name val="ＭＳ Ｐ明朝"/>
      <family val="1"/>
      <charset val="128"/>
    </font>
    <font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2"/>
      <color indexed="10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游明朝"/>
      <family val="1"/>
      <charset val="128"/>
    </font>
    <font>
      <sz val="12"/>
      <color rgb="FFFF000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14"/>
      <color theme="1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rgb="FFFF0000"/>
      <name val="ＭＳ Ｐ明朝"/>
      <family val="1"/>
      <charset val="128"/>
    </font>
    <font>
      <sz val="11"/>
      <color rgb="FF333333"/>
      <name val="Lucida Grande"/>
      <family val="2"/>
    </font>
  </fonts>
  <fills count="4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BF0E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CCFFFF"/>
        <bgColor indexed="64"/>
      </patternFill>
    </fill>
  </fills>
  <borders count="83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5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176" fontId="5" fillId="0" borderId="0" applyFill="0" applyBorder="0">
      <alignment vertical="center"/>
    </xf>
    <xf numFmtId="0" fontId="6" fillId="0" borderId="0">
      <alignment horizontal="left"/>
    </xf>
    <xf numFmtId="0" fontId="7" fillId="0" borderId="1" applyNumberFormat="0" applyProtection="0">
      <alignment vertical="center"/>
    </xf>
    <xf numFmtId="0" fontId="7" fillId="0" borderId="2">
      <alignment horizontal="left" vertical="center"/>
    </xf>
    <xf numFmtId="177" fontId="8" fillId="0" borderId="0"/>
    <xf numFmtId="0" fontId="9" fillId="0" borderId="0"/>
    <xf numFmtId="4" fontId="6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4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5" borderId="3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8" fillId="37" borderId="4" applyNumberFormat="0" applyFon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8" fillId="0" borderId="6"/>
    <xf numFmtId="0" fontId="19" fillId="38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9" fillId="0" borderId="0" applyFill="0" applyBorder="0" applyAlignment="0" applyProtection="0"/>
    <xf numFmtId="38" fontId="29" fillId="0" borderId="0" applyFon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38" borderId="12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13" borderId="7" applyNumberFormat="0" applyAlignment="0" applyProtection="0">
      <alignment vertical="center"/>
    </xf>
    <xf numFmtId="0" fontId="2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3" fillId="0" borderId="0">
      <alignment vertical="center"/>
    </xf>
    <xf numFmtId="0" fontId="8" fillId="0" borderId="0">
      <alignment vertical="center"/>
    </xf>
    <xf numFmtId="0" fontId="29" fillId="0" borderId="0">
      <alignment vertical="center"/>
    </xf>
    <xf numFmtId="0" fontId="8" fillId="0" borderId="0"/>
    <xf numFmtId="0" fontId="3" fillId="0" borderId="0">
      <alignment vertical="center"/>
    </xf>
    <xf numFmtId="0" fontId="3" fillId="0" borderId="0">
      <alignment vertical="center"/>
    </xf>
    <xf numFmtId="0" fontId="8" fillId="0" borderId="0"/>
    <xf numFmtId="0" fontId="8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0" fillId="7" borderId="0" applyNumberFormat="0" applyBorder="0" applyAlignment="0" applyProtection="0">
      <alignment vertical="center"/>
    </xf>
    <xf numFmtId="0" fontId="40" fillId="0" borderId="0">
      <alignment vertical="center"/>
    </xf>
    <xf numFmtId="0" fontId="42" fillId="0" borderId="0"/>
    <xf numFmtId="0" fontId="42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2" fillId="0" borderId="0"/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/>
  </cellStyleXfs>
  <cellXfs count="291">
    <xf numFmtId="0" fontId="0" fillId="0" borderId="0" xfId="0">
      <alignment vertical="center"/>
    </xf>
    <xf numFmtId="0" fontId="32" fillId="0" borderId="0" xfId="100" applyFont="1"/>
    <xf numFmtId="0" fontId="32" fillId="0" borderId="0" xfId="100" applyFont="1" applyFill="1"/>
    <xf numFmtId="0" fontId="36" fillId="0" borderId="28" xfId="84" applyFont="1" applyBorder="1" applyAlignment="1">
      <alignment horizontal="center" vertical="center" shrinkToFit="1"/>
    </xf>
    <xf numFmtId="0" fontId="36" fillId="0" borderId="0" xfId="84" applyFont="1" applyBorder="1" applyAlignment="1">
      <alignment horizontal="center" vertical="center" shrinkToFit="1"/>
    </xf>
    <xf numFmtId="0" fontId="36" fillId="0" borderId="29" xfId="84" applyFont="1" applyFill="1" applyBorder="1" applyAlignment="1">
      <alignment horizontal="center" vertical="center" shrinkToFit="1"/>
    </xf>
    <xf numFmtId="0" fontId="36" fillId="0" borderId="30" xfId="84" applyFont="1" applyBorder="1" applyAlignment="1">
      <alignment horizontal="center" vertical="center" shrinkToFit="1"/>
    </xf>
    <xf numFmtId="0" fontId="32" fillId="0" borderId="22" xfId="100" applyFont="1" applyFill="1" applyBorder="1"/>
    <xf numFmtId="0" fontId="32" fillId="0" borderId="13" xfId="100" applyFont="1" applyBorder="1" applyAlignment="1">
      <alignment horizontal="center" vertical="center"/>
    </xf>
    <xf numFmtId="0" fontId="32" fillId="0" borderId="13" xfId="100" applyFont="1" applyFill="1" applyBorder="1"/>
    <xf numFmtId="0" fontId="32" fillId="36" borderId="14" xfId="100" applyFont="1" applyFill="1" applyBorder="1"/>
    <xf numFmtId="0" fontId="32" fillId="0" borderId="14" xfId="100" applyFont="1" applyBorder="1"/>
    <xf numFmtId="0" fontId="32" fillId="0" borderId="25" xfId="100" applyFont="1" applyBorder="1"/>
    <xf numFmtId="0" fontId="32" fillId="0" borderId="24" xfId="100" applyFont="1" applyFill="1" applyBorder="1"/>
    <xf numFmtId="0" fontId="32" fillId="0" borderId="26" xfId="100" applyFont="1" applyFill="1" applyBorder="1"/>
    <xf numFmtId="0" fontId="32" fillId="0" borderId="32" xfId="100" applyFont="1" applyBorder="1" applyAlignment="1">
      <alignment horizontal="center" vertical="center"/>
    </xf>
    <xf numFmtId="0" fontId="32" fillId="0" borderId="32" xfId="100" applyFont="1" applyFill="1" applyBorder="1"/>
    <xf numFmtId="0" fontId="32" fillId="36" borderId="33" xfId="100" applyFont="1" applyFill="1" applyBorder="1"/>
    <xf numFmtId="0" fontId="32" fillId="0" borderId="33" xfId="100" applyFont="1" applyBorder="1"/>
    <xf numFmtId="0" fontId="32" fillId="0" borderId="34" xfId="100" applyFont="1" applyBorder="1"/>
    <xf numFmtId="0" fontId="32" fillId="0" borderId="35" xfId="100" applyFont="1" applyFill="1" applyBorder="1"/>
    <xf numFmtId="0" fontId="32" fillId="0" borderId="29" xfId="100" applyFont="1" applyBorder="1" applyAlignment="1">
      <alignment horizontal="center" vertical="center"/>
    </xf>
    <xf numFmtId="0" fontId="32" fillId="0" borderId="29" xfId="100" applyFont="1" applyFill="1" applyBorder="1"/>
    <xf numFmtId="0" fontId="32" fillId="0" borderId="30" xfId="100" applyFont="1" applyBorder="1"/>
    <xf numFmtId="0" fontId="32" fillId="0" borderId="37" xfId="100" applyFont="1" applyFill="1" applyBorder="1"/>
    <xf numFmtId="0" fontId="47" fillId="0" borderId="0" xfId="0" applyFont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0" xfId="0" applyFont="1" applyBorder="1">
      <alignment vertical="center"/>
    </xf>
    <xf numFmtId="0" fontId="47" fillId="0" borderId="0" xfId="0" applyFont="1">
      <alignment vertical="center"/>
    </xf>
    <xf numFmtId="0" fontId="47" fillId="5" borderId="0" xfId="0" applyFont="1" applyFill="1" applyBorder="1" applyAlignment="1">
      <alignment horizontal="center" vertical="center"/>
    </xf>
    <xf numFmtId="0" fontId="41" fillId="0" borderId="0" xfId="0" applyFont="1" applyBorder="1" applyAlignment="1">
      <alignment vertical="center"/>
    </xf>
    <xf numFmtId="0" fontId="47" fillId="0" borderId="0" xfId="0" applyFont="1" applyBorder="1" applyAlignment="1">
      <alignment vertical="center"/>
    </xf>
    <xf numFmtId="0" fontId="47" fillId="36" borderId="0" xfId="0" applyFont="1" applyFill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7" fillId="36" borderId="44" xfId="0" applyFont="1" applyFill="1" applyBorder="1" applyAlignment="1">
      <alignment horizontal="center" vertical="center"/>
    </xf>
    <xf numFmtId="0" fontId="47" fillId="0" borderId="49" xfId="0" applyFont="1" applyBorder="1" applyAlignment="1">
      <alignment horizontal="center" vertical="center"/>
    </xf>
    <xf numFmtId="0" fontId="32" fillId="0" borderId="62" xfId="100" applyFont="1" applyFill="1" applyBorder="1"/>
    <xf numFmtId="0" fontId="32" fillId="36" borderId="63" xfId="100" applyFont="1" applyFill="1" applyBorder="1"/>
    <xf numFmtId="0" fontId="32" fillId="0" borderId="64" xfId="100" applyFont="1" applyBorder="1"/>
    <xf numFmtId="0" fontId="32" fillId="0" borderId="65" xfId="100" applyFont="1" applyFill="1" applyBorder="1"/>
    <xf numFmtId="0" fontId="32" fillId="36" borderId="66" xfId="100" applyFont="1" applyFill="1" applyBorder="1"/>
    <xf numFmtId="0" fontId="32" fillId="0" borderId="67" xfId="100" applyFont="1" applyBorder="1"/>
    <xf numFmtId="0" fontId="36" fillId="0" borderId="37" xfId="84" applyFont="1" applyFill="1" applyBorder="1" applyAlignment="1">
      <alignment horizontal="center" vertical="center" shrinkToFit="1"/>
    </xf>
    <xf numFmtId="0" fontId="32" fillId="0" borderId="0" xfId="80" applyFont="1"/>
    <xf numFmtId="0" fontId="32" fillId="0" borderId="0" xfId="80" applyFont="1" applyAlignment="1"/>
    <xf numFmtId="0" fontId="32" fillId="0" borderId="0" xfId="80" applyFont="1" applyAlignment="1">
      <alignment vertical="top"/>
    </xf>
    <xf numFmtId="0" fontId="32" fillId="0" borderId="0" xfId="80" applyFont="1" applyAlignment="1">
      <alignment vertical="center"/>
    </xf>
    <xf numFmtId="0" fontId="32" fillId="0" borderId="0" xfId="80" applyFont="1" applyAlignment="1">
      <alignment horizontal="center" vertical="center"/>
    </xf>
    <xf numFmtId="0" fontId="33" fillId="0" borderId="0" xfId="80" applyFont="1" applyAlignment="1">
      <alignment vertical="center"/>
    </xf>
    <xf numFmtId="0" fontId="34" fillId="0" borderId="0" xfId="80" applyFont="1" applyAlignment="1">
      <alignment horizontal="center" vertical="center"/>
    </xf>
    <xf numFmtId="0" fontId="50" fillId="0" borderId="0" xfId="80" applyFont="1" applyBorder="1" applyAlignment="1">
      <alignment horizontal="left" vertical="center"/>
    </xf>
    <xf numFmtId="0" fontId="32" fillId="3" borderId="14" xfId="80" applyFont="1" applyFill="1" applyBorder="1" applyAlignment="1">
      <alignment horizontal="center" vertical="center" shrinkToFit="1"/>
    </xf>
    <xf numFmtId="0" fontId="37" fillId="13" borderId="14" xfId="80" applyFont="1" applyFill="1" applyBorder="1" applyAlignment="1">
      <alignment horizontal="center" vertical="center" shrinkToFit="1"/>
    </xf>
    <xf numFmtId="0" fontId="32" fillId="13" borderId="14" xfId="80" applyFont="1" applyFill="1" applyBorder="1" applyAlignment="1">
      <alignment horizontal="center" vertical="center" shrinkToFit="1"/>
    </xf>
    <xf numFmtId="0" fontId="28" fillId="42" borderId="33" xfId="80" applyFont="1" applyFill="1" applyBorder="1" applyAlignment="1">
      <alignment horizontal="center" vertical="center" shrinkToFit="1"/>
    </xf>
    <xf numFmtId="0" fontId="28" fillId="0" borderId="47" xfId="80" applyFont="1" applyBorder="1" applyAlignment="1">
      <alignment horizontal="center" vertical="center" shrinkToFit="1"/>
    </xf>
    <xf numFmtId="178" fontId="28" fillId="0" borderId="60" xfId="80" applyNumberFormat="1" applyFont="1" applyBorder="1" applyAlignment="1">
      <alignment horizontal="center" vertical="center" shrinkToFit="1"/>
    </xf>
    <xf numFmtId="0" fontId="28" fillId="0" borderId="0" xfId="80" applyFont="1" applyBorder="1" applyAlignment="1">
      <alignment horizontal="center" vertical="center" shrinkToFit="1"/>
    </xf>
    <xf numFmtId="179" fontId="28" fillId="0" borderId="0" xfId="80" applyNumberFormat="1" applyFont="1" applyBorder="1" applyAlignment="1">
      <alignment horizontal="center" vertical="center" shrinkToFit="1"/>
    </xf>
    <xf numFmtId="178" fontId="28" fillId="0" borderId="0" xfId="80" applyNumberFormat="1" applyFont="1" applyBorder="1" applyAlignment="1">
      <alignment horizontal="center" vertical="center" shrinkToFit="1"/>
    </xf>
    <xf numFmtId="0" fontId="38" fillId="0" borderId="0" xfId="100" applyFont="1" applyAlignment="1">
      <alignment vertical="top"/>
    </xf>
    <xf numFmtId="0" fontId="36" fillId="36" borderId="74" xfId="84" applyFont="1" applyFill="1" applyBorder="1" applyAlignment="1">
      <alignment horizontal="center" vertical="center" shrinkToFit="1"/>
    </xf>
    <xf numFmtId="0" fontId="36" fillId="0" borderId="74" xfId="84" applyFont="1" applyBorder="1" applyAlignment="1">
      <alignment horizontal="center" vertical="center" shrinkToFit="1"/>
    </xf>
    <xf numFmtId="0" fontId="32" fillId="0" borderId="62" xfId="100" applyFont="1" applyBorder="1" applyAlignment="1">
      <alignment horizontal="center" vertical="center"/>
    </xf>
    <xf numFmtId="0" fontId="32" fillId="0" borderId="63" xfId="100" applyFont="1" applyBorder="1"/>
    <xf numFmtId="0" fontId="32" fillId="0" borderId="65" xfId="100" applyFont="1" applyBorder="1" applyAlignment="1">
      <alignment horizontal="center" vertical="center"/>
    </xf>
    <xf numFmtId="0" fontId="32" fillId="0" borderId="66" xfId="100" applyFont="1" applyBorder="1"/>
    <xf numFmtId="0" fontId="32" fillId="36" borderId="74" xfId="100" applyFont="1" applyFill="1" applyBorder="1"/>
    <xf numFmtId="0" fontId="32" fillId="0" borderId="74" xfId="100" applyFont="1" applyBorder="1"/>
    <xf numFmtId="0" fontId="35" fillId="41" borderId="74" xfId="80" applyFont="1" applyFill="1" applyBorder="1" applyAlignment="1">
      <alignment horizontal="center" vertical="center" shrinkToFit="1"/>
    </xf>
    <xf numFmtId="0" fontId="35" fillId="0" borderId="74" xfId="80" applyFont="1" applyFill="1" applyBorder="1" applyAlignment="1">
      <alignment horizontal="center" vertical="center" shrinkToFit="1"/>
    </xf>
    <xf numFmtId="0" fontId="28" fillId="0" borderId="47" xfId="80" applyFont="1" applyFill="1" applyBorder="1" applyAlignment="1">
      <alignment horizontal="center" vertical="center" shrinkToFit="1"/>
    </xf>
    <xf numFmtId="178" fontId="28" fillId="0" borderId="61" xfId="80" applyNumberFormat="1" applyFont="1" applyBorder="1" applyAlignment="1">
      <alignment horizontal="center" vertical="center" shrinkToFit="1"/>
    </xf>
    <xf numFmtId="0" fontId="28" fillId="0" borderId="33" xfId="80" applyFont="1" applyFill="1" applyBorder="1" applyAlignment="1">
      <alignment horizontal="center" vertical="center" shrinkToFit="1"/>
    </xf>
    <xf numFmtId="0" fontId="53" fillId="0" borderId="0" xfId="0" applyFont="1">
      <alignment vertical="center"/>
    </xf>
    <xf numFmtId="0" fontId="0" fillId="0" borderId="0" xfId="0" applyBorder="1" applyAlignment="1">
      <alignment vertical="center"/>
    </xf>
    <xf numFmtId="179" fontId="54" fillId="0" borderId="0" xfId="80" applyNumberFormat="1" applyFont="1" applyBorder="1" applyAlignment="1">
      <alignment horizontal="left" vertical="top"/>
    </xf>
    <xf numFmtId="0" fontId="32" fillId="0" borderId="0" xfId="75" applyFont="1" applyAlignment="1">
      <alignment vertical="center"/>
    </xf>
    <xf numFmtId="0" fontId="32" fillId="0" borderId="0" xfId="75" applyFont="1" applyAlignment="1">
      <alignment horizontal="center" vertical="center"/>
    </xf>
    <xf numFmtId="0" fontId="32" fillId="0" borderId="0" xfId="75" applyFont="1" applyAlignment="1">
      <alignment vertical="center" shrinkToFit="1"/>
    </xf>
    <xf numFmtId="0" fontId="56" fillId="0" borderId="0" xfId="75" applyFont="1" applyAlignment="1">
      <alignment horizontal="center" vertical="center"/>
    </xf>
    <xf numFmtId="0" fontId="1" fillId="0" borderId="0" xfId="0" applyFont="1">
      <alignment vertical="center"/>
    </xf>
    <xf numFmtId="0" fontId="32" fillId="0" borderId="0" xfId="85" applyFont="1">
      <alignment vertical="center"/>
    </xf>
    <xf numFmtId="0" fontId="32" fillId="0" borderId="0" xfId="85" applyFont="1" applyAlignment="1">
      <alignment horizontal="right" vertical="center"/>
    </xf>
    <xf numFmtId="0" fontId="57" fillId="0" borderId="0" xfId="75" applyFont="1" applyAlignment="1">
      <alignment horizontal="right" vertical="center"/>
    </xf>
    <xf numFmtId="0" fontId="32" fillId="0" borderId="0" xfId="75" applyFont="1" applyAlignment="1">
      <alignment horizontal="left" vertical="center"/>
    </xf>
    <xf numFmtId="181" fontId="34" fillId="40" borderId="80" xfId="85" applyNumberFormat="1" applyFont="1" applyFill="1" applyBorder="1" applyAlignment="1">
      <alignment horizontal="right" vertical="center"/>
    </xf>
    <xf numFmtId="0" fontId="58" fillId="0" borderId="80" xfId="0" applyFont="1" applyBorder="1" applyAlignment="1">
      <alignment vertical="center" shrinkToFit="1"/>
    </xf>
    <xf numFmtId="0" fontId="32" fillId="0" borderId="68" xfId="75" applyFont="1" applyBorder="1" applyAlignment="1">
      <alignment horizontal="left" vertical="center"/>
    </xf>
    <xf numFmtId="0" fontId="32" fillId="0" borderId="82" xfId="75" applyFont="1" applyBorder="1" applyAlignment="1">
      <alignment horizontal="left" vertical="center"/>
    </xf>
    <xf numFmtId="14" fontId="32" fillId="0" borderId="0" xfId="85" applyNumberFormat="1" applyFont="1" applyAlignment="1">
      <alignment horizontal="left" vertical="center"/>
    </xf>
    <xf numFmtId="0" fontId="32" fillId="0" borderId="76" xfId="85" applyFont="1" applyBorder="1">
      <alignment vertical="center"/>
    </xf>
    <xf numFmtId="0" fontId="32" fillId="40" borderId="28" xfId="75" applyFont="1" applyFill="1" applyBorder="1" applyAlignment="1">
      <alignment horizontal="right" vertical="center"/>
    </xf>
    <xf numFmtId="0" fontId="32" fillId="0" borderId="28" xfId="75" applyFont="1" applyBorder="1" applyAlignment="1">
      <alignment vertical="center"/>
    </xf>
    <xf numFmtId="0" fontId="32" fillId="40" borderId="28" xfId="85" applyFont="1" applyFill="1" applyBorder="1" applyAlignment="1">
      <alignment horizontal="right" vertical="center"/>
    </xf>
    <xf numFmtId="0" fontId="32" fillId="0" borderId="28" xfId="85" applyFont="1" applyBorder="1">
      <alignment vertical="center"/>
    </xf>
    <xf numFmtId="0" fontId="32" fillId="0" borderId="77" xfId="85" applyFont="1" applyBorder="1">
      <alignment vertical="center"/>
    </xf>
    <xf numFmtId="0" fontId="32" fillId="0" borderId="60" xfId="85" applyFont="1" applyBorder="1">
      <alignment vertical="center"/>
    </xf>
    <xf numFmtId="0" fontId="32" fillId="40" borderId="27" xfId="75" applyFont="1" applyFill="1" applyBorder="1" applyAlignment="1">
      <alignment horizontal="right" vertical="center"/>
    </xf>
    <xf numFmtId="0" fontId="32" fillId="0" borderId="27" xfId="75" applyFont="1" applyBorder="1" applyAlignment="1">
      <alignment vertical="center"/>
    </xf>
    <xf numFmtId="0" fontId="32" fillId="40" borderId="27" xfId="85" applyFont="1" applyFill="1" applyBorder="1" applyAlignment="1">
      <alignment horizontal="right" vertical="center"/>
    </xf>
    <xf numFmtId="0" fontId="32" fillId="0" borderId="27" xfId="85" applyFont="1" applyBorder="1">
      <alignment vertical="center"/>
    </xf>
    <xf numFmtId="0" fontId="32" fillId="0" borderId="78" xfId="85" applyFont="1" applyBorder="1">
      <alignment vertical="center"/>
    </xf>
    <xf numFmtId="0" fontId="61" fillId="0" borderId="0" xfId="85" applyFont="1">
      <alignment vertical="center"/>
    </xf>
    <xf numFmtId="0" fontId="62" fillId="0" borderId="0" xfId="0" applyFont="1" applyAlignment="1"/>
    <xf numFmtId="0" fontId="32" fillId="0" borderId="28" xfId="85" applyFont="1" applyBorder="1" applyAlignment="1">
      <alignment horizontal="right" vertical="center"/>
    </xf>
    <xf numFmtId="0" fontId="32" fillId="0" borderId="40" xfId="85" applyFont="1" applyBorder="1" applyAlignment="1">
      <alignment horizontal="center" vertical="center" wrapText="1"/>
    </xf>
    <xf numFmtId="0" fontId="32" fillId="0" borderId="41" xfId="85" applyFont="1" applyBorder="1" applyAlignment="1">
      <alignment horizontal="center" vertical="center" wrapText="1"/>
    </xf>
    <xf numFmtId="0" fontId="32" fillId="0" borderId="55" xfId="85" applyFont="1" applyBorder="1" applyAlignment="1">
      <alignment horizontal="center" vertical="center" wrapText="1"/>
    </xf>
    <xf numFmtId="0" fontId="32" fillId="0" borderId="56" xfId="85" applyFont="1" applyBorder="1" applyAlignment="1">
      <alignment horizontal="center" vertical="center" wrapText="1"/>
    </xf>
    <xf numFmtId="0" fontId="32" fillId="0" borderId="76" xfId="85" applyFont="1" applyBorder="1" applyAlignment="1">
      <alignment horizontal="left" vertical="center" wrapText="1" indent="1"/>
    </xf>
    <xf numFmtId="0" fontId="32" fillId="0" borderId="28" xfId="85" applyFont="1" applyBorder="1" applyAlignment="1">
      <alignment horizontal="left" vertical="center" wrapText="1" indent="1"/>
    </xf>
    <xf numFmtId="0" fontId="32" fillId="0" borderId="77" xfId="85" applyFont="1" applyBorder="1" applyAlignment="1">
      <alignment horizontal="left" vertical="center" wrapText="1" indent="1"/>
    </xf>
    <xf numFmtId="0" fontId="32" fillId="40" borderId="60" xfId="85" applyFont="1" applyFill="1" applyBorder="1" applyAlignment="1">
      <alignment horizontal="left" vertical="top" wrapText="1"/>
    </xf>
    <xf numFmtId="0" fontId="32" fillId="40" borderId="27" xfId="85" applyFont="1" applyFill="1" applyBorder="1" applyAlignment="1">
      <alignment horizontal="left" vertical="top" wrapText="1"/>
    </xf>
    <xf numFmtId="0" fontId="32" fillId="40" borderId="78" xfId="85" applyFont="1" applyFill="1" applyBorder="1" applyAlignment="1">
      <alignment horizontal="left" vertical="top" wrapText="1"/>
    </xf>
    <xf numFmtId="0" fontId="32" fillId="40" borderId="76" xfId="85" applyFont="1" applyFill="1" applyBorder="1" applyAlignment="1">
      <alignment horizontal="left" vertical="top" wrapText="1"/>
    </xf>
    <xf numFmtId="0" fontId="32" fillId="40" borderId="28" xfId="85" applyFont="1" applyFill="1" applyBorder="1" applyAlignment="1">
      <alignment horizontal="left" vertical="top" wrapText="1"/>
    </xf>
    <xf numFmtId="0" fontId="32" fillId="40" borderId="77" xfId="85" applyFont="1" applyFill="1" applyBorder="1" applyAlignment="1">
      <alignment horizontal="left" vertical="top" wrapText="1"/>
    </xf>
    <xf numFmtId="0" fontId="32" fillId="40" borderId="60" xfId="85" applyFont="1" applyFill="1" applyBorder="1" applyAlignment="1">
      <alignment horizontal="right" vertical="center"/>
    </xf>
    <xf numFmtId="0" fontId="32" fillId="40" borderId="27" xfId="85" applyFont="1" applyFill="1" applyBorder="1" applyAlignment="1">
      <alignment horizontal="right" vertical="center"/>
    </xf>
    <xf numFmtId="0" fontId="32" fillId="40" borderId="78" xfId="85" applyFont="1" applyFill="1" applyBorder="1" applyAlignment="1">
      <alignment horizontal="right" vertical="center"/>
    </xf>
    <xf numFmtId="0" fontId="32" fillId="0" borderId="55" xfId="85" applyFont="1" applyBorder="1" applyAlignment="1">
      <alignment horizontal="center" vertical="center"/>
    </xf>
    <xf numFmtId="0" fontId="32" fillId="0" borderId="56" xfId="85" applyFont="1" applyBorder="1" applyAlignment="1">
      <alignment horizontal="center" vertical="center"/>
    </xf>
    <xf numFmtId="0" fontId="32" fillId="0" borderId="40" xfId="75" applyFont="1" applyBorder="1" applyAlignment="1">
      <alignment horizontal="center" vertical="center"/>
    </xf>
    <xf numFmtId="0" fontId="32" fillId="0" borderId="41" xfId="75" applyFont="1" applyBorder="1" applyAlignment="1">
      <alignment horizontal="center" vertical="center"/>
    </xf>
    <xf numFmtId="0" fontId="32" fillId="0" borderId="55" xfId="75" applyFont="1" applyBorder="1" applyAlignment="1">
      <alignment horizontal="center" vertical="center"/>
    </xf>
    <xf numFmtId="0" fontId="32" fillId="0" borderId="56" xfId="75" applyFont="1" applyBorder="1" applyAlignment="1">
      <alignment horizontal="center" vertical="center"/>
    </xf>
    <xf numFmtId="0" fontId="32" fillId="40" borderId="76" xfId="85" applyFont="1" applyFill="1" applyBorder="1" applyAlignment="1">
      <alignment horizontal="left" vertical="center" wrapText="1" indent="1"/>
    </xf>
    <xf numFmtId="0" fontId="32" fillId="40" borderId="28" xfId="85" applyFont="1" applyFill="1" applyBorder="1" applyAlignment="1">
      <alignment horizontal="left" vertical="center" wrapText="1" indent="1"/>
    </xf>
    <xf numFmtId="0" fontId="32" fillId="40" borderId="77" xfId="85" applyFont="1" applyFill="1" applyBorder="1" applyAlignment="1">
      <alignment horizontal="left" vertical="center" wrapText="1" indent="1"/>
    </xf>
    <xf numFmtId="0" fontId="32" fillId="40" borderId="60" xfId="85" applyFont="1" applyFill="1" applyBorder="1" applyAlignment="1">
      <alignment horizontal="left" vertical="center" wrapText="1" indent="1"/>
    </xf>
    <xf numFmtId="0" fontId="32" fillId="40" borderId="27" xfId="85" applyFont="1" applyFill="1" applyBorder="1" applyAlignment="1">
      <alignment horizontal="left" vertical="center" wrapText="1" indent="1"/>
    </xf>
    <xf numFmtId="0" fontId="32" fillId="40" borderId="78" xfId="85" applyFont="1" applyFill="1" applyBorder="1" applyAlignment="1">
      <alignment horizontal="left" vertical="center" wrapText="1" indent="1"/>
    </xf>
    <xf numFmtId="0" fontId="32" fillId="0" borderId="72" xfId="85" applyFont="1" applyBorder="1" applyAlignment="1">
      <alignment horizontal="center" vertical="center" wrapText="1"/>
    </xf>
    <xf numFmtId="0" fontId="32" fillId="0" borderId="73" xfId="85" applyFont="1" applyBorder="1" applyAlignment="1">
      <alignment horizontal="center" vertical="center" wrapText="1"/>
    </xf>
    <xf numFmtId="0" fontId="32" fillId="40" borderId="81" xfId="85" applyFont="1" applyFill="1" applyBorder="1" applyAlignment="1">
      <alignment horizontal="left" vertical="top" wrapText="1"/>
    </xf>
    <xf numFmtId="0" fontId="32" fillId="40" borderId="68" xfId="85" applyFont="1" applyFill="1" applyBorder="1" applyAlignment="1">
      <alignment horizontal="left" vertical="top" wrapText="1"/>
    </xf>
    <xf numFmtId="0" fontId="32" fillId="40" borderId="82" xfId="85" applyFont="1" applyFill="1" applyBorder="1" applyAlignment="1">
      <alignment horizontal="left" vertical="top" wrapText="1"/>
    </xf>
    <xf numFmtId="0" fontId="32" fillId="40" borderId="81" xfId="85" applyFont="1" applyFill="1" applyBorder="1" applyAlignment="1">
      <alignment horizontal="left" vertical="top"/>
    </xf>
    <xf numFmtId="0" fontId="32" fillId="40" borderId="68" xfId="85" applyFont="1" applyFill="1" applyBorder="1" applyAlignment="1">
      <alignment horizontal="left" vertical="top"/>
    </xf>
    <xf numFmtId="0" fontId="32" fillId="40" borderId="82" xfId="85" applyFont="1" applyFill="1" applyBorder="1" applyAlignment="1">
      <alignment horizontal="left" vertical="top"/>
    </xf>
    <xf numFmtId="0" fontId="32" fillId="0" borderId="72" xfId="85" applyFont="1" applyBorder="1" applyAlignment="1">
      <alignment horizontal="center" vertical="center"/>
    </xf>
    <xf numFmtId="0" fontId="32" fillId="0" borderId="73" xfId="85" applyFont="1" applyBorder="1" applyAlignment="1">
      <alignment horizontal="center" vertical="center"/>
    </xf>
    <xf numFmtId="0" fontId="32" fillId="40" borderId="81" xfId="75" applyFont="1" applyFill="1" applyBorder="1" applyAlignment="1">
      <alignment horizontal="left" vertical="center"/>
    </xf>
    <xf numFmtId="0" fontId="32" fillId="40" borderId="68" xfId="75" applyFont="1" applyFill="1" applyBorder="1" applyAlignment="1">
      <alignment horizontal="left" vertical="center"/>
    </xf>
    <xf numFmtId="0" fontId="32" fillId="0" borderId="72" xfId="85" applyFont="1" applyBorder="1" applyAlignment="1">
      <alignment horizontal="center" vertical="center" shrinkToFit="1"/>
    </xf>
    <xf numFmtId="0" fontId="32" fillId="0" borderId="73" xfId="85" applyFont="1" applyBorder="1" applyAlignment="1">
      <alignment horizontal="center" vertical="center" shrinkToFit="1"/>
    </xf>
    <xf numFmtId="0" fontId="60" fillId="40" borderId="81" xfId="214" applyFont="1" applyFill="1" applyBorder="1" applyAlignment="1">
      <alignment horizontal="left" vertical="center"/>
    </xf>
    <xf numFmtId="0" fontId="60" fillId="40" borderId="68" xfId="214" applyFont="1" applyFill="1" applyBorder="1" applyAlignment="1">
      <alignment horizontal="left" vertical="center"/>
    </xf>
    <xf numFmtId="0" fontId="32" fillId="0" borderId="68" xfId="85" applyFont="1" applyBorder="1" applyAlignment="1">
      <alignment horizontal="left" vertical="center" shrinkToFit="1"/>
    </xf>
    <xf numFmtId="0" fontId="32" fillId="0" borderId="82" xfId="85" applyFont="1" applyBorder="1" applyAlignment="1">
      <alignment horizontal="left" vertical="center" shrinkToFit="1"/>
    </xf>
    <xf numFmtId="0" fontId="32" fillId="0" borderId="40" xfId="85" applyFont="1" applyBorder="1" applyAlignment="1">
      <alignment horizontal="center" vertical="center" shrinkToFit="1"/>
    </xf>
    <xf numFmtId="0" fontId="32" fillId="0" borderId="41" xfId="85" applyFont="1" applyBorder="1" applyAlignment="1">
      <alignment horizontal="center" vertical="center" shrinkToFit="1"/>
    </xf>
    <xf numFmtId="0" fontId="28" fillId="40" borderId="76" xfId="85" applyFont="1" applyFill="1" applyBorder="1" applyAlignment="1">
      <alignment horizontal="center" vertical="center"/>
    </xf>
    <xf numFmtId="0" fontId="28" fillId="40" borderId="28" xfId="85" applyFont="1" applyFill="1" applyBorder="1" applyAlignment="1">
      <alignment horizontal="center" vertical="center"/>
    </xf>
    <xf numFmtId="0" fontId="28" fillId="40" borderId="77" xfId="85" applyFont="1" applyFill="1" applyBorder="1" applyAlignment="1">
      <alignment horizontal="center" vertical="center"/>
    </xf>
    <xf numFmtId="0" fontId="28" fillId="40" borderId="60" xfId="85" applyFont="1" applyFill="1" applyBorder="1" applyAlignment="1">
      <alignment horizontal="center" vertical="center"/>
    </xf>
    <xf numFmtId="0" fontId="28" fillId="40" borderId="27" xfId="85" applyFont="1" applyFill="1" applyBorder="1" applyAlignment="1">
      <alignment horizontal="center" vertical="center"/>
    </xf>
    <xf numFmtId="0" fontId="28" fillId="40" borderId="78" xfId="85" applyFont="1" applyFill="1" applyBorder="1" applyAlignment="1">
      <alignment horizontal="center" vertical="center"/>
    </xf>
    <xf numFmtId="0" fontId="32" fillId="0" borderId="40" xfId="85" applyFont="1" applyBorder="1" applyAlignment="1">
      <alignment horizontal="center" vertical="center"/>
    </xf>
    <xf numFmtId="0" fontId="32" fillId="0" borderId="41" xfId="85" applyFont="1" applyBorder="1" applyAlignment="1">
      <alignment horizontal="center" vertical="center"/>
    </xf>
    <xf numFmtId="0" fontId="32" fillId="40" borderId="79" xfId="85" applyFont="1" applyFill="1" applyBorder="1" applyAlignment="1">
      <alignment horizontal="center" vertical="center"/>
    </xf>
    <xf numFmtId="0" fontId="32" fillId="40" borderId="71" xfId="85" applyFont="1" applyFill="1" applyBorder="1" applyAlignment="1">
      <alignment horizontal="center" vertical="center"/>
    </xf>
    <xf numFmtId="14" fontId="32" fillId="40" borderId="76" xfId="85" applyNumberFormat="1" applyFont="1" applyFill="1" applyBorder="1" applyAlignment="1">
      <alignment horizontal="center" vertical="center"/>
    </xf>
    <xf numFmtId="14" fontId="32" fillId="40" borderId="28" xfId="85" applyNumberFormat="1" applyFont="1" applyFill="1" applyBorder="1" applyAlignment="1">
      <alignment horizontal="center" vertical="center"/>
    </xf>
    <xf numFmtId="14" fontId="32" fillId="40" borderId="77" xfId="85" applyNumberFormat="1" applyFont="1" applyFill="1" applyBorder="1" applyAlignment="1">
      <alignment horizontal="center" vertical="center"/>
    </xf>
    <xf numFmtId="0" fontId="33" fillId="0" borderId="60" xfId="85" applyFont="1" applyBorder="1" applyAlignment="1">
      <alignment horizontal="center" vertical="center"/>
    </xf>
    <xf numFmtId="0" fontId="33" fillId="0" borderId="27" xfId="85" applyFont="1" applyBorder="1" applyAlignment="1">
      <alignment horizontal="center" vertical="center"/>
    </xf>
    <xf numFmtId="0" fontId="33" fillId="0" borderId="78" xfId="85" applyFont="1" applyBorder="1" applyAlignment="1">
      <alignment horizontal="center" vertical="center"/>
    </xf>
    <xf numFmtId="0" fontId="55" fillId="0" borderId="0" xfId="75" applyFont="1" applyAlignment="1">
      <alignment horizontal="center" vertical="center"/>
    </xf>
    <xf numFmtId="180" fontId="32" fillId="40" borderId="0" xfId="85" applyNumberFormat="1" applyFont="1" applyFill="1" applyAlignment="1">
      <alignment horizontal="right" vertical="center"/>
    </xf>
    <xf numFmtId="0" fontId="32" fillId="0" borderId="0" xfId="85" applyFont="1" applyAlignment="1">
      <alignment horizontal="left" vertical="center" shrinkToFit="1"/>
    </xf>
    <xf numFmtId="0" fontId="32" fillId="0" borderId="40" xfId="85" applyFont="1" applyBorder="1" applyAlignment="1">
      <alignment horizontal="center" vertical="center" wrapText="1" shrinkToFit="1"/>
    </xf>
    <xf numFmtId="0" fontId="32" fillId="0" borderId="41" xfId="85" applyFont="1" applyBorder="1" applyAlignment="1">
      <alignment horizontal="center" vertical="center" wrapText="1" shrinkToFit="1"/>
    </xf>
    <xf numFmtId="0" fontId="32" fillId="0" borderId="55" xfId="85" applyFont="1" applyBorder="1" applyAlignment="1">
      <alignment horizontal="center" vertical="center" wrapText="1" shrinkToFit="1"/>
    </xf>
    <xf numFmtId="0" fontId="32" fillId="0" borderId="56" xfId="85" applyFont="1" applyBorder="1" applyAlignment="1">
      <alignment horizontal="center" vertical="center" wrapText="1" shrinkToFit="1"/>
    </xf>
    <xf numFmtId="0" fontId="0" fillId="40" borderId="76" xfId="0" applyFill="1" applyBorder="1" applyAlignment="1">
      <alignment horizontal="center" vertical="center"/>
    </xf>
    <xf numFmtId="0" fontId="0" fillId="40" borderId="28" xfId="0" applyFill="1" applyBorder="1" applyAlignment="1">
      <alignment horizontal="center" vertical="center"/>
    </xf>
    <xf numFmtId="0" fontId="0" fillId="40" borderId="77" xfId="0" applyFill="1" applyBorder="1" applyAlignment="1">
      <alignment horizontal="center" vertical="center"/>
    </xf>
    <xf numFmtId="0" fontId="0" fillId="40" borderId="60" xfId="0" applyFill="1" applyBorder="1" applyAlignment="1">
      <alignment horizontal="center" vertical="center"/>
    </xf>
    <xf numFmtId="0" fontId="0" fillId="40" borderId="27" xfId="0" applyFill="1" applyBorder="1" applyAlignment="1">
      <alignment horizontal="center" vertical="center"/>
    </xf>
    <xf numFmtId="0" fontId="0" fillId="40" borderId="78" xfId="0" applyFill="1" applyBorder="1" applyAlignment="1">
      <alignment horizontal="center" vertical="center"/>
    </xf>
    <xf numFmtId="0" fontId="32" fillId="0" borderId="74" xfId="0" applyFont="1" applyBorder="1" applyAlignment="1">
      <alignment horizontal="left" vertical="center" shrinkToFit="1"/>
    </xf>
    <xf numFmtId="0" fontId="32" fillId="0" borderId="33" xfId="0" applyFont="1" applyBorder="1" applyAlignment="1">
      <alignment horizontal="left" vertical="center" shrinkToFit="1"/>
    </xf>
    <xf numFmtId="0" fontId="0" fillId="39" borderId="74" xfId="0" applyFill="1" applyBorder="1" applyAlignment="1">
      <alignment horizontal="center" vertical="center"/>
    </xf>
    <xf numFmtId="0" fontId="0" fillId="39" borderId="33" xfId="0" applyFill="1" applyBorder="1" applyAlignment="1">
      <alignment horizontal="center" vertical="center"/>
    </xf>
    <xf numFmtId="0" fontId="0" fillId="43" borderId="74" xfId="0" applyFill="1" applyBorder="1" applyAlignment="1">
      <alignment horizontal="center" vertical="center"/>
    </xf>
    <xf numFmtId="0" fontId="0" fillId="43" borderId="33" xfId="0" applyFill="1" applyBorder="1" applyAlignment="1">
      <alignment horizontal="center" vertical="center"/>
    </xf>
    <xf numFmtId="0" fontId="28" fillId="0" borderId="72" xfId="80" applyFont="1" applyBorder="1" applyAlignment="1">
      <alignment horizontal="center" vertical="center" shrinkToFit="1"/>
    </xf>
    <xf numFmtId="0" fontId="28" fillId="0" borderId="68" xfId="80" applyFont="1" applyBorder="1" applyAlignment="1">
      <alignment horizontal="center" vertical="center" shrinkToFit="1"/>
    </xf>
    <xf numFmtId="0" fontId="28" fillId="0" borderId="73" xfId="80" applyFont="1" applyBorder="1" applyAlignment="1">
      <alignment horizontal="center" vertical="center" shrinkToFit="1"/>
    </xf>
    <xf numFmtId="0" fontId="28" fillId="0" borderId="74" xfId="80" applyFont="1" applyFill="1" applyBorder="1" applyAlignment="1">
      <alignment horizontal="center" vertical="center" shrinkToFit="1"/>
    </xf>
    <xf numFmtId="0" fontId="28" fillId="0" borderId="47" xfId="80" applyFont="1" applyFill="1" applyBorder="1" applyAlignment="1">
      <alignment horizontal="center" vertical="center" shrinkToFit="1"/>
    </xf>
    <xf numFmtId="0" fontId="51" fillId="0" borderId="74" xfId="80" applyFont="1" applyFill="1" applyBorder="1" applyAlignment="1">
      <alignment horizontal="center" vertical="center" shrinkToFit="1"/>
    </xf>
    <xf numFmtId="0" fontId="51" fillId="0" borderId="47" xfId="80" applyFont="1" applyFill="1" applyBorder="1" applyAlignment="1">
      <alignment horizontal="center" vertical="center" shrinkToFit="1"/>
    </xf>
    <xf numFmtId="178" fontId="28" fillId="0" borderId="30" xfId="0" applyNumberFormat="1" applyFont="1" applyBorder="1" applyAlignment="1">
      <alignment horizontal="center" vertical="center" shrinkToFit="1"/>
    </xf>
    <xf numFmtId="178" fontId="28" fillId="0" borderId="71" xfId="0" applyNumberFormat="1" applyFont="1" applyBorder="1" applyAlignment="1">
      <alignment horizontal="center" vertical="center" shrinkToFit="1"/>
    </xf>
    <xf numFmtId="178" fontId="28" fillId="0" borderId="58" xfId="80" applyNumberFormat="1" applyFont="1" applyBorder="1" applyAlignment="1">
      <alignment horizontal="center" vertical="center" shrinkToFit="1"/>
    </xf>
    <xf numFmtId="178" fontId="28" fillId="0" borderId="61" xfId="80" applyNumberFormat="1" applyFont="1" applyBorder="1" applyAlignment="1">
      <alignment horizontal="center" vertical="center" shrinkToFit="1"/>
    </xf>
    <xf numFmtId="0" fontId="28" fillId="0" borderId="29" xfId="80" applyFont="1" applyBorder="1" applyAlignment="1">
      <alignment horizontal="center" vertical="center" shrinkToFit="1"/>
    </xf>
    <xf numFmtId="0" fontId="28" fillId="0" borderId="70" xfId="80" applyFont="1" applyBorder="1" applyAlignment="1">
      <alignment horizontal="center" vertical="center" shrinkToFit="1"/>
    </xf>
    <xf numFmtId="0" fontId="28" fillId="0" borderId="33" xfId="80" applyFont="1" applyFill="1" applyBorder="1" applyAlignment="1">
      <alignment horizontal="center" vertical="center" shrinkToFit="1"/>
    </xf>
    <xf numFmtId="0" fontId="51" fillId="0" borderId="33" xfId="80" applyFont="1" applyFill="1" applyBorder="1" applyAlignment="1">
      <alignment horizontal="center" vertical="center" shrinkToFit="1"/>
    </xf>
    <xf numFmtId="178" fontId="28" fillId="0" borderId="34" xfId="0" applyNumberFormat="1" applyFont="1" applyBorder="1" applyAlignment="1">
      <alignment horizontal="center" vertical="center" shrinkToFit="1"/>
    </xf>
    <xf numFmtId="0" fontId="28" fillId="0" borderId="32" xfId="80" applyFont="1" applyBorder="1" applyAlignment="1">
      <alignment horizontal="center" vertical="center" shrinkToFit="1"/>
    </xf>
    <xf numFmtId="178" fontId="28" fillId="0" borderId="39" xfId="80" applyNumberFormat="1" applyFont="1" applyBorder="1" applyAlignment="1">
      <alignment horizontal="center" vertical="center" shrinkToFit="1"/>
    </xf>
    <xf numFmtId="0" fontId="32" fillId="0" borderId="74" xfId="0" applyFont="1" applyBorder="1" applyAlignment="1">
      <alignment horizontal="center" vertical="center" shrinkToFit="1"/>
    </xf>
    <xf numFmtId="0" fontId="32" fillId="0" borderId="33" xfId="0" applyFont="1" applyBorder="1" applyAlignment="1">
      <alignment horizontal="center" vertical="center" shrinkToFit="1"/>
    </xf>
    <xf numFmtId="0" fontId="32" fillId="0" borderId="74" xfId="75" applyFont="1" applyBorder="1" applyAlignment="1">
      <alignment horizontal="center" vertical="center" wrapText="1"/>
    </xf>
    <xf numFmtId="0" fontId="32" fillId="0" borderId="33" xfId="75" applyFont="1" applyBorder="1" applyAlignment="1">
      <alignment horizontal="center" vertical="center" wrapText="1"/>
    </xf>
    <xf numFmtId="0" fontId="32" fillId="3" borderId="31" xfId="80" applyFont="1" applyFill="1" applyBorder="1" applyAlignment="1">
      <alignment horizontal="center" vertical="center" shrinkToFit="1"/>
    </xf>
    <xf numFmtId="0" fontId="32" fillId="3" borderId="22" xfId="80" applyFont="1" applyFill="1" applyBorder="1" applyAlignment="1">
      <alignment horizontal="center" vertical="center" shrinkToFit="1"/>
    </xf>
    <xf numFmtId="0" fontId="32" fillId="19" borderId="63" xfId="80" applyFont="1" applyFill="1" applyBorder="1" applyAlignment="1">
      <alignment horizontal="center" vertical="center" shrinkToFit="1"/>
    </xf>
    <xf numFmtId="0" fontId="32" fillId="19" borderId="14" xfId="80" applyFont="1" applyFill="1" applyBorder="1" applyAlignment="1">
      <alignment horizontal="center" vertical="center" shrinkToFit="1"/>
    </xf>
    <xf numFmtId="0" fontId="32" fillId="13" borderId="31" xfId="80" applyFont="1" applyFill="1" applyBorder="1" applyAlignment="1">
      <alignment horizontal="center" vertical="center" shrinkToFit="1"/>
    </xf>
    <xf numFmtId="0" fontId="32" fillId="13" borderId="21" xfId="80" applyFont="1" applyFill="1" applyBorder="1" applyAlignment="1">
      <alignment horizontal="center" vertical="center" shrinkToFit="1"/>
    </xf>
    <xf numFmtId="0" fontId="32" fillId="0" borderId="69" xfId="80" applyFont="1" applyBorder="1" applyAlignment="1">
      <alignment horizontal="center" vertical="center" shrinkToFit="1"/>
    </xf>
    <xf numFmtId="0" fontId="32" fillId="0" borderId="39" xfId="80" applyFont="1" applyBorder="1" applyAlignment="1">
      <alignment horizontal="center" vertical="center" shrinkToFit="1"/>
    </xf>
    <xf numFmtId="0" fontId="33" fillId="0" borderId="0" xfId="80" applyFont="1" applyAlignment="1">
      <alignment horizontal="right"/>
    </xf>
    <xf numFmtId="0" fontId="28" fillId="0" borderId="75" xfId="80" applyFont="1" applyBorder="1" applyAlignment="1">
      <alignment horizontal="center" vertical="center"/>
    </xf>
    <xf numFmtId="0" fontId="49" fillId="0" borderId="0" xfId="80" applyFont="1" applyBorder="1" applyAlignment="1">
      <alignment horizontal="left" vertical="center" shrinkToFit="1"/>
    </xf>
    <xf numFmtId="0" fontId="49" fillId="0" borderId="0" xfId="80" applyFont="1" applyBorder="1" applyAlignment="1">
      <alignment horizontal="left" vertical="center"/>
    </xf>
    <xf numFmtId="0" fontId="32" fillId="0" borderId="62" xfId="80" applyFont="1" applyBorder="1" applyAlignment="1">
      <alignment horizontal="center" vertical="center" shrinkToFit="1"/>
    </xf>
    <xf numFmtId="0" fontId="32" fillId="0" borderId="13" xfId="80" applyFont="1" applyBorder="1" applyAlignment="1">
      <alignment horizontal="center" vertical="center" shrinkToFit="1"/>
    </xf>
    <xf numFmtId="0" fontId="32" fillId="0" borderId="63" xfId="80" applyFont="1" applyBorder="1" applyAlignment="1">
      <alignment horizontal="center" vertical="center" wrapText="1" shrinkToFit="1"/>
    </xf>
    <xf numFmtId="0" fontId="32" fillId="0" borderId="14" xfId="80" applyFont="1" applyBorder="1" applyAlignment="1">
      <alignment horizontal="center" vertical="center" shrinkToFit="1"/>
    </xf>
    <xf numFmtId="0" fontId="32" fillId="0" borderId="63" xfId="80" applyFont="1" applyBorder="1" applyAlignment="1">
      <alignment horizontal="center" vertical="center" shrinkToFit="1"/>
    </xf>
    <xf numFmtId="0" fontId="48" fillId="0" borderId="0" xfId="8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8" fillId="40" borderId="75" xfId="80" applyFont="1" applyFill="1" applyBorder="1" applyAlignment="1">
      <alignment vertical="center"/>
    </xf>
    <xf numFmtId="0" fontId="0" fillId="0" borderId="75" xfId="0" applyBorder="1" applyAlignment="1">
      <alignment vertical="center"/>
    </xf>
    <xf numFmtId="0" fontId="36" fillId="0" borderId="20" xfId="84" applyFont="1" applyBorder="1" applyAlignment="1">
      <alignment horizontal="center" vertical="center" shrinkToFit="1"/>
    </xf>
    <xf numFmtId="0" fontId="36" fillId="0" borderId="21" xfId="84" applyFont="1" applyBorder="1" applyAlignment="1">
      <alignment horizontal="center" vertical="center" shrinkToFit="1"/>
    </xf>
    <xf numFmtId="0" fontId="36" fillId="0" borderId="44" xfId="84" applyFont="1" applyBorder="1" applyAlignment="1">
      <alignment horizontal="center" vertical="center" shrinkToFit="1"/>
    </xf>
    <xf numFmtId="0" fontId="39" fillId="0" borderId="27" xfId="100" applyFont="1" applyBorder="1" applyAlignment="1">
      <alignment vertical="center"/>
    </xf>
    <xf numFmtId="0" fontId="34" fillId="0" borderId="40" xfId="100" applyFont="1" applyBorder="1" applyAlignment="1">
      <alignment horizontal="center" vertical="center"/>
    </xf>
    <xf numFmtId="0" fontId="34" fillId="0" borderId="28" xfId="100" applyFont="1" applyBorder="1" applyAlignment="1">
      <alignment horizontal="center" vertical="center"/>
    </xf>
    <xf numFmtId="0" fontId="34" fillId="0" borderId="41" xfId="100" applyFont="1" applyBorder="1" applyAlignment="1">
      <alignment horizontal="center" vertical="center"/>
    </xf>
    <xf numFmtId="0" fontId="34" fillId="0" borderId="42" xfId="100" applyFont="1" applyBorder="1" applyAlignment="1">
      <alignment horizontal="center" vertical="center"/>
    </xf>
    <xf numFmtId="0" fontId="34" fillId="0" borderId="0" xfId="100" applyFont="1" applyBorder="1" applyAlignment="1">
      <alignment horizontal="center" vertical="center"/>
    </xf>
    <xf numFmtId="0" fontId="34" fillId="0" borderId="43" xfId="100" applyFont="1" applyBorder="1" applyAlignment="1">
      <alignment horizontal="center" vertical="center"/>
    </xf>
    <xf numFmtId="0" fontId="32" fillId="0" borderId="27" xfId="100" applyFont="1" applyFill="1" applyBorder="1" applyAlignment="1">
      <alignment horizontal="right"/>
    </xf>
    <xf numFmtId="0" fontId="0" fillId="0" borderId="27" xfId="0" applyBorder="1" applyAlignment="1">
      <alignment horizontal="right"/>
    </xf>
    <xf numFmtId="0" fontId="32" fillId="0" borderId="27" xfId="100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0" fontId="32" fillId="0" borderId="45" xfId="80" applyFont="1" applyBorder="1" applyAlignment="1">
      <alignment horizontal="center" vertical="center" shrinkToFit="1"/>
    </xf>
    <xf numFmtId="0" fontId="32" fillId="0" borderId="46" xfId="80" applyFont="1" applyBorder="1" applyAlignment="1">
      <alignment horizontal="center" vertical="center" shrinkToFit="1"/>
    </xf>
    <xf numFmtId="0" fontId="32" fillId="0" borderId="47" xfId="80" applyFont="1" applyBorder="1" applyAlignment="1">
      <alignment horizontal="center" vertical="center" shrinkToFit="1"/>
    </xf>
    <xf numFmtId="0" fontId="32" fillId="0" borderId="31" xfId="0" applyFont="1" applyBorder="1" applyAlignment="1">
      <alignment horizontal="left" vertical="center" shrinkToFit="1"/>
    </xf>
    <xf numFmtId="0" fontId="32" fillId="0" borderId="44" xfId="0" applyFont="1" applyBorder="1" applyAlignment="1">
      <alignment horizontal="left" vertical="center" shrinkToFit="1"/>
    </xf>
    <xf numFmtId="0" fontId="32" fillId="0" borderId="17" xfId="0" applyFont="1" applyBorder="1" applyAlignment="1">
      <alignment horizontal="left" vertical="center" shrinkToFit="1"/>
    </xf>
    <xf numFmtId="0" fontId="32" fillId="0" borderId="48" xfId="0" applyFont="1" applyBorder="1" applyAlignment="1">
      <alignment horizontal="left" vertical="center" shrinkToFit="1"/>
    </xf>
    <xf numFmtId="0" fontId="32" fillId="0" borderId="18" xfId="0" applyFont="1" applyBorder="1" applyAlignment="1">
      <alignment horizontal="left" vertical="center" shrinkToFit="1"/>
    </xf>
    <xf numFmtId="0" fontId="32" fillId="0" borderId="49" xfId="0" applyFont="1" applyBorder="1" applyAlignment="1">
      <alignment horizontal="left" vertical="center" shrinkToFit="1"/>
    </xf>
    <xf numFmtId="0" fontId="32" fillId="0" borderId="36" xfId="0" applyFont="1" applyBorder="1" applyAlignment="1">
      <alignment horizontal="left" vertical="center" shrinkToFit="1"/>
    </xf>
    <xf numFmtId="0" fontId="32" fillId="0" borderId="50" xfId="0" applyFont="1" applyBorder="1" applyAlignment="1">
      <alignment horizontal="left" vertical="center" shrinkToFit="1"/>
    </xf>
    <xf numFmtId="0" fontId="32" fillId="0" borderId="38" xfId="0" applyFont="1" applyBorder="1" applyAlignment="1">
      <alignment horizontal="left" vertical="center" shrinkToFit="1"/>
    </xf>
    <xf numFmtId="0" fontId="32" fillId="0" borderId="51" xfId="0" applyFont="1" applyBorder="1" applyAlignment="1">
      <alignment horizontal="left" vertical="center" shrinkToFit="1"/>
    </xf>
    <xf numFmtId="0" fontId="32" fillId="0" borderId="41" xfId="80" applyFont="1" applyBorder="1" applyAlignment="1">
      <alignment horizontal="center" vertical="center" shrinkToFit="1"/>
    </xf>
    <xf numFmtId="0" fontId="32" fillId="0" borderId="43" xfId="80" applyFont="1" applyBorder="1" applyAlignment="1">
      <alignment horizontal="center" vertical="center" shrinkToFit="1"/>
    </xf>
    <xf numFmtId="0" fontId="28" fillId="0" borderId="52" xfId="100" applyFont="1" applyBorder="1" applyAlignment="1">
      <alignment horizontal="center" vertical="center" shrinkToFit="1"/>
    </xf>
    <xf numFmtId="0" fontId="28" fillId="0" borderId="53" xfId="100" applyFont="1" applyBorder="1" applyAlignment="1">
      <alignment horizontal="center" vertical="center" shrinkToFit="1"/>
    </xf>
    <xf numFmtId="0" fontId="28" fillId="0" borderId="16" xfId="100" applyFont="1" applyBorder="1" applyAlignment="1">
      <alignment horizontal="center" vertical="center" shrinkToFit="1"/>
    </xf>
    <xf numFmtId="0" fontId="28" fillId="0" borderId="23" xfId="100" applyFont="1" applyBorder="1" applyAlignment="1">
      <alignment horizontal="center" vertical="center" shrinkToFit="1"/>
    </xf>
    <xf numFmtId="2" fontId="32" fillId="0" borderId="16" xfId="100" applyNumberFormat="1" applyFont="1" applyBorder="1" applyAlignment="1">
      <alignment horizontal="center"/>
    </xf>
    <xf numFmtId="2" fontId="32" fillId="0" borderId="23" xfId="100" applyNumberFormat="1" applyFont="1" applyBorder="1" applyAlignment="1">
      <alignment horizontal="center"/>
    </xf>
    <xf numFmtId="2" fontId="32" fillId="0" borderId="15" xfId="100" applyNumberFormat="1" applyFont="1" applyBorder="1" applyAlignment="1">
      <alignment horizontal="center"/>
    </xf>
    <xf numFmtId="0" fontId="32" fillId="0" borderId="15" xfId="100" applyFont="1" applyBorder="1" applyAlignment="1">
      <alignment horizontal="center"/>
    </xf>
    <xf numFmtId="0" fontId="32" fillId="0" borderId="54" xfId="100" applyFont="1" applyBorder="1" applyAlignment="1">
      <alignment vertical="center"/>
    </xf>
    <xf numFmtId="0" fontId="32" fillId="0" borderId="37" xfId="100" applyFont="1" applyBorder="1" applyAlignment="1">
      <alignment vertical="center"/>
    </xf>
    <xf numFmtId="0" fontId="32" fillId="0" borderId="42" xfId="100" applyFont="1" applyBorder="1" applyAlignment="1">
      <alignment vertical="center"/>
    </xf>
    <xf numFmtId="0" fontId="32" fillId="0" borderId="43" xfId="100" applyFont="1" applyBorder="1" applyAlignment="1">
      <alignment vertical="center"/>
    </xf>
    <xf numFmtId="0" fontId="32" fillId="0" borderId="55" xfId="100" applyFont="1" applyBorder="1" applyAlignment="1">
      <alignment vertical="center"/>
    </xf>
    <xf numFmtId="0" fontId="32" fillId="0" borderId="56" xfId="100" applyFont="1" applyBorder="1" applyAlignment="1">
      <alignment vertical="center"/>
    </xf>
    <xf numFmtId="0" fontId="32" fillId="0" borderId="38" xfId="100" applyFont="1" applyBorder="1" applyAlignment="1">
      <alignment horizontal="left" vertical="top" wrapText="1"/>
    </xf>
    <xf numFmtId="0" fontId="32" fillId="0" borderId="57" xfId="100" applyFont="1" applyBorder="1" applyAlignment="1">
      <alignment horizontal="left" vertical="top" wrapText="1"/>
    </xf>
    <xf numFmtId="0" fontId="32" fillId="0" borderId="19" xfId="100" applyFont="1" applyBorder="1" applyAlignment="1">
      <alignment horizontal="left" vertical="top" wrapText="1"/>
    </xf>
    <xf numFmtId="0" fontId="32" fillId="0" borderId="0" xfId="100" applyFont="1" applyBorder="1" applyAlignment="1">
      <alignment horizontal="left" vertical="top" wrapText="1"/>
    </xf>
    <xf numFmtId="0" fontId="32" fillId="0" borderId="36" xfId="100" applyFont="1" applyBorder="1" applyAlignment="1">
      <alignment horizontal="left" vertical="top" wrapText="1"/>
    </xf>
    <xf numFmtId="0" fontId="32" fillId="0" borderId="53" xfId="100" applyFont="1" applyBorder="1" applyAlignment="1">
      <alignment horizontal="left" vertical="top" wrapText="1"/>
    </xf>
    <xf numFmtId="0" fontId="32" fillId="0" borderId="54" xfId="100" applyFont="1" applyBorder="1" applyAlignment="1">
      <alignment horizontal="left" vertical="top" wrapText="1"/>
    </xf>
    <xf numFmtId="0" fontId="32" fillId="0" borderId="42" xfId="100" applyFont="1" applyBorder="1" applyAlignment="1">
      <alignment horizontal="left" vertical="top" wrapText="1"/>
    </xf>
    <xf numFmtId="0" fontId="32" fillId="0" borderId="52" xfId="100" applyFont="1" applyBorder="1" applyAlignment="1">
      <alignment horizontal="left" vertical="top" wrapText="1"/>
    </xf>
    <xf numFmtId="0" fontId="32" fillId="0" borderId="58" xfId="100" applyFont="1" applyBorder="1" applyAlignment="1">
      <alignment horizontal="left" vertical="top" wrapText="1"/>
    </xf>
    <xf numFmtId="0" fontId="32" fillId="0" borderId="59" xfId="100" applyFont="1" applyBorder="1" applyAlignment="1">
      <alignment horizontal="left" vertical="top" wrapText="1"/>
    </xf>
    <xf numFmtId="0" fontId="32" fillId="0" borderId="39" xfId="100" applyFont="1" applyBorder="1" applyAlignment="1">
      <alignment horizontal="left" vertical="top" wrapText="1"/>
    </xf>
    <xf numFmtId="0" fontId="32" fillId="0" borderId="60" xfId="100" applyFont="1" applyBorder="1" applyAlignment="1">
      <alignment horizontal="left" vertical="top" wrapText="1"/>
    </xf>
    <xf numFmtId="0" fontId="32" fillId="0" borderId="27" xfId="100" applyFont="1" applyBorder="1" applyAlignment="1">
      <alignment horizontal="left" vertical="top" wrapText="1"/>
    </xf>
    <xf numFmtId="0" fontId="32" fillId="0" borderId="55" xfId="100" applyFont="1" applyBorder="1" applyAlignment="1">
      <alignment horizontal="left" vertical="top" wrapText="1"/>
    </xf>
    <xf numFmtId="0" fontId="32" fillId="0" borderId="61" xfId="100" applyFont="1" applyBorder="1" applyAlignment="1">
      <alignment horizontal="left" vertical="top" wrapText="1"/>
    </xf>
  </cellXfs>
  <cellStyles count="215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214" xr:uid="{9738BF4F-5D64-4B3A-8953-76E7037128D4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62" builtinId="8" hidden="1"/>
    <cellStyle name="ハイパーリンク" xfId="170" builtinId="8" hidden="1"/>
    <cellStyle name="ハイパーリンク" xfId="156" builtinId="8" hidden="1"/>
    <cellStyle name="ハイパーリンク" xfId="154" builtinId="8" hidden="1"/>
    <cellStyle name="ハイパーリンク" xfId="152" builtinId="8" hidden="1"/>
    <cellStyle name="ハイパーリンク" xfId="164" builtinId="8" hidden="1"/>
    <cellStyle name="ハイパーリンク" xfId="127" builtinId="8" hidden="1"/>
    <cellStyle name="ハイパーリンク" xfId="146" builtinId="8" hidden="1"/>
    <cellStyle name="ハイパーリンク" xfId="168" builtinId="8" hidden="1"/>
    <cellStyle name="ハイパーリンク" xfId="160" builtinId="8" hidden="1"/>
    <cellStyle name="ハイパーリンク" xfId="135" builtinId="8" hidden="1"/>
    <cellStyle name="ハイパーリンク" xfId="111" builtinId="8" hidden="1"/>
    <cellStyle name="ハイパーリンク" xfId="166" builtinId="8" hidden="1"/>
    <cellStyle name="ハイパーリンク" xfId="121" builtinId="8" hidden="1"/>
    <cellStyle name="ハイパーリンク" xfId="113" builtinId="8" hidden="1"/>
    <cellStyle name="ハイパーリンク" xfId="158" builtinId="8" hidden="1"/>
    <cellStyle name="ハイパーリンク" xfId="123" builtinId="8" hidden="1"/>
    <cellStyle name="ハイパーリンク" xfId="129" builtinId="8" hidden="1"/>
    <cellStyle name="ハイパーリンク" xfId="131" builtinId="8" hidden="1"/>
    <cellStyle name="ハイパーリンク" xfId="137" builtinId="8" hidden="1"/>
    <cellStyle name="ハイパーリンク" xfId="139" builtinId="8" hidden="1"/>
    <cellStyle name="ハイパーリンク" xfId="148" builtinId="8" hidden="1"/>
    <cellStyle name="ハイパーリンク" xfId="133" builtinId="8" hidden="1"/>
    <cellStyle name="ハイパーリンク" xfId="144" builtinId="8" hidden="1"/>
    <cellStyle name="ハイパーリンク" xfId="105" builtinId="8" hidden="1"/>
    <cellStyle name="ハイパーリンク" xfId="115" builtinId="8" hidden="1"/>
    <cellStyle name="ハイパーリンク" xfId="125" builtinId="8" hidden="1"/>
    <cellStyle name="ハイパーリンク" xfId="141" builtinId="8" hidden="1"/>
    <cellStyle name="ハイパーリンク" xfId="117" builtinId="8" hidden="1"/>
    <cellStyle name="ハイパーリンク" xfId="109" builtinId="8" hidden="1"/>
    <cellStyle name="ハイパーリンク" xfId="107" builtinId="8" hidden="1"/>
    <cellStyle name="ハイパーリンク" xfId="119" builtinId="8" hidden="1"/>
    <cellStyle name="ハイパーリンク" xfId="150" builtinId="8" hidden="1"/>
    <cellStyle name="メモ 2" xfId="58" xr:uid="{00000000-0005-0000-0000-00005B000000}"/>
    <cellStyle name="リンク セル 2" xfId="59" xr:uid="{00000000-0005-0000-0000-00005C000000}"/>
    <cellStyle name="悪い 2" xfId="60" xr:uid="{00000000-0005-0000-0000-00005D000000}"/>
    <cellStyle name="下点線" xfId="61" xr:uid="{00000000-0005-0000-0000-00005E000000}"/>
    <cellStyle name="計算 2" xfId="62" xr:uid="{00000000-0005-0000-0000-00005F000000}"/>
    <cellStyle name="警告文 2" xfId="63" xr:uid="{00000000-0005-0000-0000-000060000000}"/>
    <cellStyle name="桁区切り 2" xfId="64" xr:uid="{00000000-0005-0000-0000-000061000000}"/>
    <cellStyle name="桁区切り 3" xfId="65" xr:uid="{00000000-0005-0000-0000-000062000000}"/>
    <cellStyle name="見出し 1 2" xfId="66" xr:uid="{00000000-0005-0000-0000-000063000000}"/>
    <cellStyle name="見出し 2 2" xfId="67" xr:uid="{00000000-0005-0000-0000-000064000000}"/>
    <cellStyle name="見出し 3 2" xfId="68" xr:uid="{00000000-0005-0000-0000-000065000000}"/>
    <cellStyle name="見出し 4 2" xfId="69" xr:uid="{00000000-0005-0000-0000-000066000000}"/>
    <cellStyle name="集計 2" xfId="70" xr:uid="{00000000-0005-0000-0000-000067000000}"/>
    <cellStyle name="出力 2" xfId="71" xr:uid="{00000000-0005-0000-0000-000068000000}"/>
    <cellStyle name="説明文 2" xfId="72" xr:uid="{00000000-0005-0000-0000-000069000000}"/>
    <cellStyle name="入力 2" xfId="73" xr:uid="{00000000-0005-0000-0000-00006A000000}"/>
    <cellStyle name="標準" xfId="0" builtinId="0"/>
    <cellStyle name="標準 10" xfId="74" xr:uid="{00000000-0005-0000-0000-00006C000000}"/>
    <cellStyle name="標準 11" xfId="75" xr:uid="{00000000-0005-0000-0000-00006D000000}"/>
    <cellStyle name="標準 12" xfId="76" xr:uid="{00000000-0005-0000-0000-00006E000000}"/>
    <cellStyle name="標準 13" xfId="77" xr:uid="{00000000-0005-0000-0000-00006F000000}"/>
    <cellStyle name="標準 14" xfId="78" xr:uid="{00000000-0005-0000-0000-000070000000}"/>
    <cellStyle name="標準 15" xfId="79" xr:uid="{00000000-0005-0000-0000-000071000000}"/>
    <cellStyle name="標準 16" xfId="80" xr:uid="{00000000-0005-0000-0000-000072000000}"/>
    <cellStyle name="標準 16 2" xfId="81" xr:uid="{00000000-0005-0000-0000-000073000000}"/>
    <cellStyle name="標準 17" xfId="82" xr:uid="{00000000-0005-0000-0000-000074000000}"/>
    <cellStyle name="標準 18" xfId="83" xr:uid="{00000000-0005-0000-0000-000075000000}"/>
    <cellStyle name="標準 19" xfId="102" xr:uid="{00000000-0005-0000-0000-000076000000}"/>
    <cellStyle name="標準 2" xfId="84" xr:uid="{00000000-0005-0000-0000-000077000000}"/>
    <cellStyle name="標準 2 2" xfId="85" xr:uid="{00000000-0005-0000-0000-000078000000}"/>
    <cellStyle name="標準 2 3" xfId="86" xr:uid="{00000000-0005-0000-0000-000079000000}"/>
    <cellStyle name="標準 2 4" xfId="87" xr:uid="{00000000-0005-0000-0000-00007A000000}"/>
    <cellStyle name="標準 2 5" xfId="88" xr:uid="{00000000-0005-0000-0000-00007B000000}"/>
    <cellStyle name="標準 2 6" xfId="89" xr:uid="{00000000-0005-0000-0000-00007C000000}"/>
    <cellStyle name="標準 2 7" xfId="143" xr:uid="{00000000-0005-0000-0000-00007D000000}"/>
    <cellStyle name="標準 2_認定講師研修会" xfId="90" xr:uid="{00000000-0005-0000-0000-00007E000000}"/>
    <cellStyle name="標準 20" xfId="104" xr:uid="{00000000-0005-0000-0000-00007F000000}"/>
    <cellStyle name="標準 20 2" xfId="103" xr:uid="{00000000-0005-0000-0000-000080000000}"/>
    <cellStyle name="標準 3" xfId="91" xr:uid="{00000000-0005-0000-0000-000081000000}"/>
    <cellStyle name="標準 4" xfId="92" xr:uid="{00000000-0005-0000-0000-000082000000}"/>
    <cellStyle name="標準 4 2" xfId="93" xr:uid="{00000000-0005-0000-0000-000083000000}"/>
    <cellStyle name="標準 4_審判員活動報告書" xfId="94" xr:uid="{00000000-0005-0000-0000-000084000000}"/>
    <cellStyle name="標準 5" xfId="95" xr:uid="{00000000-0005-0000-0000-000085000000}"/>
    <cellStyle name="標準 6" xfId="96" xr:uid="{00000000-0005-0000-0000-000086000000}"/>
    <cellStyle name="標準 7" xfId="97" xr:uid="{00000000-0005-0000-0000-000087000000}"/>
    <cellStyle name="標準 8" xfId="98" xr:uid="{00000000-0005-0000-0000-000088000000}"/>
    <cellStyle name="標準 9" xfId="99" xr:uid="{00000000-0005-0000-0000-000089000000}"/>
    <cellStyle name="標準_受講生フィードバックシート" xfId="100" xr:uid="{00000000-0005-0000-0000-00008B000000}"/>
    <cellStyle name="表示済みのハイパーリンク" xfId="207" builtinId="9" hidden="1"/>
    <cellStyle name="表示済みのハイパーリンク" xfId="202" builtinId="9" hidden="1"/>
    <cellStyle name="表示済みのハイパーリンク" xfId="209" builtinId="9" hidden="1"/>
    <cellStyle name="表示済みのハイパーリンク" xfId="172" builtinId="9" hidden="1"/>
    <cellStyle name="表示済みのハイパーリンク" xfId="174" builtinId="9" hidden="1"/>
    <cellStyle name="表示済みのハイパーリンク" xfId="175" builtinId="9" hidden="1"/>
    <cellStyle name="表示済みのハイパーリンク" xfId="159" builtinId="9" hidden="1"/>
    <cellStyle name="表示済みのハイパーリンク" xfId="161" builtinId="9" hidden="1"/>
    <cellStyle name="表示済みのハイパーリンク" xfId="204" builtinId="9" hidden="1"/>
    <cellStyle name="表示済みのハイパーリンク" xfId="206" builtinId="9" hidden="1"/>
    <cellStyle name="表示済みのハイパーリンク" xfId="208" builtinId="9" hidden="1"/>
    <cellStyle name="表示済みのハイパーリンク" xfId="197" builtinId="9" hidden="1"/>
    <cellStyle name="表示済みのハイパーリンク" xfId="157" builtinId="9" hidden="1"/>
    <cellStyle name="表示済みのハイパーリンク" xfId="205" builtinId="9" hidden="1"/>
    <cellStyle name="表示済みのハイパーリンク" xfId="213" builtinId="9" hidden="1"/>
    <cellStyle name="表示済みのハイパーリンク" xfId="201" builtinId="9" hidden="1"/>
    <cellStyle name="表示済みのハイパーリンク" xfId="203" builtinId="9" hidden="1"/>
    <cellStyle name="表示済みのハイパーリンク" xfId="176" builtinId="9" hidden="1"/>
    <cellStyle name="表示済みのハイパーリンク" xfId="155" builtinId="9" hidden="1"/>
    <cellStyle name="表示済みのハイパーリンク" xfId="186" builtinId="9" hidden="1"/>
    <cellStyle name="表示済みのハイパーリンク" xfId="189" builtinId="9" hidden="1"/>
    <cellStyle name="表示済みのハイパーリンク" xfId="190" builtinId="9" hidden="1"/>
    <cellStyle name="表示済みのハイパーリンク" xfId="191" builtinId="9" hidden="1"/>
    <cellStyle name="表示済みのハイパーリンク" xfId="192" builtinId="9" hidden="1"/>
    <cellStyle name="表示済みのハイパーリンク" xfId="193" builtinId="9" hidden="1"/>
    <cellStyle name="表示済みのハイパーリンク" xfId="167" builtinId="9" hidden="1"/>
    <cellStyle name="表示済みのハイパーリンク" xfId="130" builtinId="9" hidden="1"/>
    <cellStyle name="表示済みのハイパーリンク" xfId="132" builtinId="9" hidden="1"/>
    <cellStyle name="表示済みのハイパーリンク" xfId="134" builtinId="9" hidden="1"/>
    <cellStyle name="表示済みのハイパーリンク" xfId="187" builtinId="9" hidden="1"/>
    <cellStyle name="表示済みのハイパーリンク" xfId="178" builtinId="9" hidden="1"/>
    <cellStyle name="表示済みのハイパーリンク" xfId="165" builtinId="9" hidden="1"/>
    <cellStyle name="表示済みのハイパーリンク" xfId="212" builtinId="9" hidden="1"/>
    <cellStyle name="表示済みのハイパーリンク" xfId="185" builtinId="9" hidden="1"/>
    <cellStyle name="表示済みのハイパーリンク" xfId="194" builtinId="9" hidden="1"/>
    <cellStyle name="表示済みのハイパーリンク" xfId="183" builtinId="9" hidden="1"/>
    <cellStyle name="表示済みのハイパーリンク" xfId="173" builtinId="9" hidden="1"/>
    <cellStyle name="表示済みのハイパーリンク" xfId="110" builtinId="9" hidden="1"/>
    <cellStyle name="表示済みのハイパーリンク" xfId="112" builtinId="9" hidden="1"/>
    <cellStyle name="表示済みのハイパーリンク" xfId="108" builtinId="9" hidden="1"/>
    <cellStyle name="表示済みのハイパーリンク" xfId="211" builtinId="9" hidden="1"/>
    <cellStyle name="表示済みのハイパーリンク" xfId="128" builtinId="9" hidden="1"/>
    <cellStyle name="表示済みのハイパーリンク" xfId="188" builtinId="9" hidden="1"/>
    <cellStyle name="表示済みのハイパーリンク" xfId="198" builtinId="9" hidden="1"/>
    <cellStyle name="表示済みのハイパーリンク" xfId="199" builtinId="9" hidden="1"/>
    <cellStyle name="表示済みのハイパーリンク" xfId="196" builtinId="9" hidden="1"/>
    <cellStyle name="表示済みのハイパーリンク" xfId="200" builtinId="9" hidden="1"/>
    <cellStyle name="表示済みのハイパーリンク" xfId="195" builtinId="9" hidden="1"/>
    <cellStyle name="表示済みのハイパーリンク" xfId="106" builtinId="9" hidden="1"/>
    <cellStyle name="表示済みのハイパーリンク" xfId="210" builtinId="9" hidden="1"/>
    <cellStyle name="表示済みのハイパーリンク" xfId="177" builtinId="9" hidden="1"/>
    <cellStyle name="表示済みのハイパーリンク" xfId="145" builtinId="9" hidden="1"/>
    <cellStyle name="表示済みのハイパーリンク" xfId="149" builtinId="9" hidden="1"/>
    <cellStyle name="表示済みのハイパーリンク" xfId="140" builtinId="9" hidden="1"/>
    <cellStyle name="表示済みのハイパーリンク" xfId="136" builtinId="9" hidden="1"/>
    <cellStyle name="表示済みのハイパーリンク" xfId="142" builtinId="9" hidden="1"/>
    <cellStyle name="表示済みのハイパーリンク" xfId="118" builtinId="9" hidden="1"/>
    <cellStyle name="表示済みのハイパーリンク" xfId="169" builtinId="9" hidden="1"/>
    <cellStyle name="表示済みのハイパーリンク" xfId="116" builtinId="9" hidden="1"/>
    <cellStyle name="表示済みのハイパーリンク" xfId="179" builtinId="9" hidden="1"/>
    <cellStyle name="表示済みのハイパーリンク" xfId="180" builtinId="9" hidden="1"/>
    <cellStyle name="表示済みのハイパーリンク" xfId="181" builtinId="9" hidden="1"/>
    <cellStyle name="表示済みのハイパーリンク" xfId="184" builtinId="9" hidden="1"/>
    <cellStyle name="表示済みのハイパーリンク" xfId="182" builtinId="9" hidden="1"/>
    <cellStyle name="表示済みのハイパーリンク" xfId="171" builtinId="9" hidden="1"/>
    <cellStyle name="表示済みのハイパーリンク" xfId="153" builtinId="9" hidden="1"/>
    <cellStyle name="表示済みのハイパーリンク" xfId="151" builtinId="9" hidden="1"/>
    <cellStyle name="表示済みのハイパーリンク" xfId="120" builtinId="9" hidden="1"/>
    <cellStyle name="表示済みのハイパーリンク" xfId="122" builtinId="9" hidden="1"/>
    <cellStyle name="表示済みのハイパーリンク" xfId="126" builtinId="9" hidden="1"/>
    <cellStyle name="表示済みのハイパーリンク" xfId="147" builtinId="9" hidden="1"/>
    <cellStyle name="表示済みのハイパーリンク" xfId="138" builtinId="9" hidden="1"/>
    <cellStyle name="表示済みのハイパーリンク" xfId="163" builtinId="9" hidden="1"/>
    <cellStyle name="表示済みのハイパーリンク" xfId="124" builtinId="9" hidden="1"/>
    <cellStyle name="表示済みのハイパーリンク" xfId="114" builtinId="9" hidden="1"/>
    <cellStyle name="良い 2" xfId="101" xr:uid="{00000000-0005-0000-0000-0000D7000000}"/>
  </cellStyles>
  <dxfs count="17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theme="1"/>
      </font>
      <fill>
        <patternFill patternType="none">
          <bgColor auto="1"/>
        </patternFill>
      </fill>
    </dxf>
    <dxf>
      <font>
        <color rgb="FFFF0000"/>
      </font>
    </dxf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fgColor indexed="64"/>
          <bgColor auto="1"/>
        </patternFill>
      </fill>
    </dxf>
    <dxf>
      <font>
        <color theme="0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BF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HA&#25216;&#34899;&#22996;&#21729;&#20250;/R3&#24180;&#24230;/&#26119;&#26684;&#35430;&#39443;&#38306;&#20418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C7064-9387-4410-9BEA-439B4F19F75F}">
  <dimension ref="A1:Q27"/>
  <sheetViews>
    <sheetView tabSelected="1" workbookViewId="0">
      <selection activeCell="K17" sqref="K17"/>
    </sheetView>
  </sheetViews>
  <sheetFormatPr defaultColWidth="9.6328125" defaultRowHeight="13"/>
  <cols>
    <col min="1" max="1" width="9.81640625" style="82" customWidth="1"/>
    <col min="2" max="2" width="10.36328125" style="82" customWidth="1"/>
    <col min="3" max="10" width="9.81640625" style="82" customWidth="1"/>
    <col min="11" max="11" width="21.08984375" style="82" customWidth="1"/>
    <col min="12" max="12" width="7.6328125" style="82" customWidth="1"/>
    <col min="13" max="14" width="24.08984375" style="82" customWidth="1"/>
    <col min="15" max="16384" width="9.6328125" style="82"/>
  </cols>
  <sheetData>
    <row r="1" spans="1:17" s="77" customFormat="1" ht="27.75" customHeight="1">
      <c r="A1" s="170" t="s">
        <v>92</v>
      </c>
      <c r="B1" s="170"/>
      <c r="C1" s="170"/>
      <c r="D1" s="170"/>
      <c r="E1" s="170"/>
      <c r="F1" s="170"/>
      <c r="G1" s="170"/>
      <c r="H1" s="170"/>
      <c r="I1" s="170"/>
      <c r="J1" s="170"/>
      <c r="L1" s="78"/>
      <c r="M1" s="79"/>
      <c r="N1" s="79"/>
      <c r="O1" s="79"/>
      <c r="P1" s="79"/>
    </row>
    <row r="2" spans="1:17" s="77" customFormat="1" ht="13.5" customHeight="1">
      <c r="A2" s="80"/>
      <c r="B2" s="81"/>
      <c r="C2" s="81"/>
      <c r="D2" s="81"/>
      <c r="E2" s="81"/>
      <c r="F2" s="81"/>
      <c r="G2" s="81"/>
      <c r="H2" s="81"/>
      <c r="I2" s="81"/>
      <c r="J2" s="81"/>
      <c r="L2" s="78"/>
      <c r="M2" s="79"/>
      <c r="N2" s="79"/>
      <c r="O2" s="79"/>
      <c r="P2" s="79"/>
    </row>
    <row r="3" spans="1:17" s="77" customFormat="1" ht="15" customHeight="1">
      <c r="A3" s="82"/>
      <c r="B3" s="82"/>
      <c r="C3" s="82"/>
      <c r="D3" s="82"/>
      <c r="E3" s="82"/>
      <c r="F3" s="82"/>
      <c r="G3" s="82"/>
      <c r="H3" s="83" t="s">
        <v>93</v>
      </c>
      <c r="I3" s="171"/>
      <c r="J3" s="171"/>
      <c r="L3" s="78"/>
      <c r="M3" s="79"/>
      <c r="N3" s="79"/>
      <c r="O3" s="79"/>
      <c r="P3" s="79"/>
    </row>
    <row r="4" spans="1:17" s="77" customFormat="1" ht="15" customHeight="1">
      <c r="A4" s="172" t="s">
        <v>94</v>
      </c>
      <c r="B4" s="172"/>
      <c r="C4" s="172"/>
      <c r="D4" s="172"/>
      <c r="E4" s="172"/>
      <c r="F4" s="82"/>
      <c r="G4" s="82"/>
      <c r="H4" s="82"/>
      <c r="I4" s="82"/>
      <c r="J4" s="84" t="s">
        <v>95</v>
      </c>
      <c r="L4" s="78"/>
      <c r="M4" s="79"/>
      <c r="N4" s="79"/>
      <c r="O4" s="79"/>
      <c r="P4" s="79"/>
    </row>
    <row r="5" spans="1:17" s="77" customFormat="1" ht="15" customHeight="1">
      <c r="A5" s="172"/>
      <c r="B5" s="172"/>
      <c r="C5" s="172"/>
      <c r="D5" s="172"/>
      <c r="E5" s="172"/>
      <c r="F5" s="82"/>
      <c r="G5" s="82"/>
      <c r="H5" s="82"/>
      <c r="I5" s="82"/>
      <c r="J5" s="85"/>
      <c r="L5" s="78"/>
      <c r="M5" s="79"/>
      <c r="N5" s="79"/>
      <c r="O5" s="79"/>
      <c r="P5" s="79"/>
    </row>
    <row r="6" spans="1:17" s="77" customFormat="1" ht="13.5" thickBot="1">
      <c r="A6" s="78"/>
      <c r="B6" s="78"/>
      <c r="L6" s="78"/>
    </row>
    <row r="7" spans="1:17" ht="20.149999999999999" customHeight="1">
      <c r="A7" s="160" t="s">
        <v>96</v>
      </c>
      <c r="B7" s="161"/>
      <c r="C7" s="154" t="s">
        <v>97</v>
      </c>
      <c r="D7" s="155"/>
      <c r="E7" s="156"/>
      <c r="F7" s="173" t="s">
        <v>98</v>
      </c>
      <c r="G7" s="174"/>
      <c r="H7" s="177" t="s">
        <v>99</v>
      </c>
      <c r="I7" s="178"/>
      <c r="J7" s="179"/>
    </row>
    <row r="8" spans="1:17" ht="20.149999999999999" customHeight="1" thickBot="1">
      <c r="A8" s="122"/>
      <c r="B8" s="123"/>
      <c r="C8" s="157"/>
      <c r="D8" s="158"/>
      <c r="E8" s="159"/>
      <c r="F8" s="175"/>
      <c r="G8" s="176"/>
      <c r="H8" s="180"/>
      <c r="I8" s="181"/>
      <c r="J8" s="182"/>
    </row>
    <row r="9" spans="1:17" ht="20.149999999999999" customHeight="1">
      <c r="A9" s="106" t="s">
        <v>100</v>
      </c>
      <c r="B9" s="107"/>
      <c r="C9" s="154"/>
      <c r="D9" s="155"/>
      <c r="E9" s="155"/>
      <c r="F9" s="155"/>
      <c r="G9" s="155"/>
      <c r="H9" s="155"/>
      <c r="I9" s="155"/>
      <c r="J9" s="156"/>
    </row>
    <row r="10" spans="1:17" ht="31.5" customHeight="1" thickBot="1">
      <c r="A10" s="108"/>
      <c r="B10" s="109"/>
      <c r="C10" s="157"/>
      <c r="D10" s="158"/>
      <c r="E10" s="158"/>
      <c r="F10" s="158"/>
      <c r="G10" s="158"/>
      <c r="H10" s="158"/>
      <c r="I10" s="158"/>
      <c r="J10" s="159"/>
    </row>
    <row r="11" spans="1:17" ht="20.149999999999999" customHeight="1">
      <c r="A11" s="160" t="s">
        <v>101</v>
      </c>
      <c r="B11" s="161"/>
      <c r="C11" s="162"/>
      <c r="D11" s="160" t="s">
        <v>68</v>
      </c>
      <c r="E11" s="161"/>
      <c r="F11" s="164"/>
      <c r="G11" s="165"/>
      <c r="H11" s="165"/>
      <c r="I11" s="166"/>
      <c r="J11" s="86" t="str">
        <f ca="1">IF(F11="","",DATEDIF(F11,TODAY(),"ｙ"))</f>
        <v/>
      </c>
    </row>
    <row r="12" spans="1:17" ht="20.149999999999999" customHeight="1" thickBot="1">
      <c r="A12" s="122"/>
      <c r="B12" s="123"/>
      <c r="C12" s="163"/>
      <c r="D12" s="122"/>
      <c r="E12" s="123"/>
      <c r="F12" s="167" t="s">
        <v>102</v>
      </c>
      <c r="G12" s="168"/>
      <c r="H12" s="168"/>
      <c r="I12" s="169"/>
      <c r="J12" s="87" t="s">
        <v>103</v>
      </c>
    </row>
    <row r="13" spans="1:17" ht="30" customHeight="1" thickBot="1">
      <c r="A13" s="142" t="s">
        <v>104</v>
      </c>
      <c r="B13" s="143"/>
      <c r="C13" s="144"/>
      <c r="D13" s="145"/>
      <c r="E13" s="145"/>
      <c r="F13" s="145"/>
      <c r="G13" s="145"/>
      <c r="H13" s="145"/>
      <c r="I13" s="88" t="s">
        <v>105</v>
      </c>
      <c r="J13" s="89"/>
      <c r="K13" s="90"/>
      <c r="L13" s="90"/>
      <c r="M13" s="90"/>
      <c r="N13" s="90"/>
      <c r="O13" s="90"/>
      <c r="P13" s="90"/>
      <c r="Q13" s="90"/>
    </row>
    <row r="14" spans="1:17" ht="30" customHeight="1" thickBot="1">
      <c r="A14" s="146" t="s">
        <v>106</v>
      </c>
      <c r="B14" s="147"/>
      <c r="C14" s="148"/>
      <c r="D14" s="149"/>
      <c r="E14" s="149"/>
      <c r="F14" s="149"/>
      <c r="G14" s="149"/>
      <c r="H14" s="149"/>
      <c r="I14" s="150" t="s">
        <v>107</v>
      </c>
      <c r="J14" s="151"/>
    </row>
    <row r="15" spans="1:17" ht="20.149999999999999" customHeight="1">
      <c r="A15" s="152" t="s">
        <v>108</v>
      </c>
      <c r="B15" s="153"/>
      <c r="C15" s="91" t="s">
        <v>109</v>
      </c>
      <c r="D15" s="92" t="s">
        <v>110</v>
      </c>
      <c r="E15" s="93" t="s">
        <v>111</v>
      </c>
      <c r="F15" s="94" t="s">
        <v>110</v>
      </c>
      <c r="G15" s="95" t="s">
        <v>112</v>
      </c>
      <c r="H15" s="94" t="s">
        <v>113</v>
      </c>
      <c r="I15" s="95"/>
      <c r="J15" s="96"/>
      <c r="L15" s="78"/>
    </row>
    <row r="16" spans="1:17" ht="13.5" thickBot="1">
      <c r="A16" s="122" t="s">
        <v>114</v>
      </c>
      <c r="B16" s="123"/>
      <c r="C16" s="97" t="s">
        <v>115</v>
      </c>
      <c r="D16" s="98" t="s">
        <v>110</v>
      </c>
      <c r="E16" s="99" t="s">
        <v>116</v>
      </c>
      <c r="F16" s="100" t="s">
        <v>110</v>
      </c>
      <c r="G16" s="101"/>
      <c r="H16" s="100" t="s">
        <v>113</v>
      </c>
      <c r="I16" s="101"/>
      <c r="J16" s="102"/>
      <c r="L16" s="78"/>
    </row>
    <row r="17" spans="1:15" ht="20.149999999999999" customHeight="1">
      <c r="A17" s="124" t="s">
        <v>117</v>
      </c>
      <c r="B17" s="125"/>
      <c r="C17" s="128"/>
      <c r="D17" s="129"/>
      <c r="E17" s="129"/>
      <c r="F17" s="129"/>
      <c r="G17" s="129"/>
      <c r="H17" s="129"/>
      <c r="I17" s="129"/>
      <c r="J17" s="130"/>
      <c r="L17" s="78"/>
    </row>
    <row r="18" spans="1:15" ht="20.149999999999999" customHeight="1" thickBot="1">
      <c r="A18" s="126"/>
      <c r="B18" s="127"/>
      <c r="C18" s="131"/>
      <c r="D18" s="132"/>
      <c r="E18" s="132"/>
      <c r="F18" s="132"/>
      <c r="G18" s="132"/>
      <c r="H18" s="132"/>
      <c r="I18" s="132"/>
      <c r="J18" s="133"/>
    </row>
    <row r="19" spans="1:15" ht="61" customHeight="1" thickBot="1">
      <c r="A19" s="134" t="s">
        <v>118</v>
      </c>
      <c r="B19" s="135"/>
      <c r="C19" s="136"/>
      <c r="D19" s="137"/>
      <c r="E19" s="137"/>
      <c r="F19" s="137"/>
      <c r="G19" s="137"/>
      <c r="H19" s="137"/>
      <c r="I19" s="137"/>
      <c r="J19" s="138"/>
      <c r="O19" s="103"/>
    </row>
    <row r="20" spans="1:15" ht="61" customHeight="1" thickBot="1">
      <c r="A20" s="134" t="s">
        <v>119</v>
      </c>
      <c r="B20" s="135"/>
      <c r="C20" s="139"/>
      <c r="D20" s="140"/>
      <c r="E20" s="140"/>
      <c r="F20" s="140"/>
      <c r="G20" s="140"/>
      <c r="H20" s="140"/>
      <c r="I20" s="140"/>
      <c r="J20" s="141"/>
    </row>
    <row r="21" spans="1:15" ht="18" customHeight="1">
      <c r="A21" s="106" t="s">
        <v>120</v>
      </c>
      <c r="B21" s="107"/>
      <c r="C21" s="110" t="s">
        <v>121</v>
      </c>
      <c r="D21" s="111"/>
      <c r="E21" s="111"/>
      <c r="F21" s="111"/>
      <c r="G21" s="111"/>
      <c r="H21" s="111"/>
      <c r="I21" s="111"/>
      <c r="J21" s="112"/>
    </row>
    <row r="22" spans="1:15" ht="70" customHeight="1" thickBot="1">
      <c r="A22" s="108"/>
      <c r="B22" s="109"/>
      <c r="C22" s="113"/>
      <c r="D22" s="114"/>
      <c r="E22" s="114"/>
      <c r="F22" s="114"/>
      <c r="G22" s="114"/>
      <c r="H22" s="114"/>
      <c r="I22" s="114"/>
      <c r="J22" s="115"/>
    </row>
    <row r="23" spans="1:15" ht="69" customHeight="1">
      <c r="A23" s="106" t="s">
        <v>122</v>
      </c>
      <c r="B23" s="107"/>
      <c r="C23" s="116"/>
      <c r="D23" s="117"/>
      <c r="E23" s="117"/>
      <c r="F23" s="117"/>
      <c r="G23" s="117"/>
      <c r="H23" s="117"/>
      <c r="I23" s="117"/>
      <c r="J23" s="118"/>
    </row>
    <row r="24" spans="1:15" ht="27" customHeight="1" thickBot="1">
      <c r="A24" s="108"/>
      <c r="B24" s="109"/>
      <c r="C24" s="119" t="s">
        <v>123</v>
      </c>
      <c r="D24" s="120"/>
      <c r="E24" s="120"/>
      <c r="F24" s="120"/>
      <c r="G24" s="120"/>
      <c r="H24" s="120"/>
      <c r="I24" s="120"/>
      <c r="J24" s="121"/>
    </row>
    <row r="25" spans="1:15" ht="15" customHeight="1">
      <c r="A25" s="105" t="s">
        <v>124</v>
      </c>
      <c r="B25" s="105"/>
      <c r="C25" s="105"/>
      <c r="D25" s="105"/>
      <c r="E25" s="105"/>
      <c r="F25" s="105"/>
      <c r="G25" s="105"/>
      <c r="H25" s="105"/>
      <c r="I25" s="105"/>
      <c r="J25" s="105"/>
    </row>
    <row r="26" spans="1:15" ht="13.5" customHeight="1">
      <c r="J26" s="83"/>
    </row>
    <row r="27" spans="1:15" ht="14">
      <c r="M27" s="104"/>
    </row>
  </sheetData>
  <mergeCells count="35">
    <mergeCell ref="A1:J1"/>
    <mergeCell ref="I3:J3"/>
    <mergeCell ref="A4:E5"/>
    <mergeCell ref="A7:B8"/>
    <mergeCell ref="C7:E8"/>
    <mergeCell ref="F7:G8"/>
    <mergeCell ref="H7:J8"/>
    <mergeCell ref="A9:B10"/>
    <mergeCell ref="C9:J9"/>
    <mergeCell ref="C10:J10"/>
    <mergeCell ref="A11:B12"/>
    <mergeCell ref="C11:C12"/>
    <mergeCell ref="D11:E12"/>
    <mergeCell ref="F11:I11"/>
    <mergeCell ref="F12:I12"/>
    <mergeCell ref="A20:B20"/>
    <mergeCell ref="C20:J20"/>
    <mergeCell ref="A13:B13"/>
    <mergeCell ref="C13:H13"/>
    <mergeCell ref="A14:B14"/>
    <mergeCell ref="C14:H14"/>
    <mergeCell ref="I14:J14"/>
    <mergeCell ref="A15:B15"/>
    <mergeCell ref="A16:B16"/>
    <mergeCell ref="A17:B18"/>
    <mergeCell ref="C17:J18"/>
    <mergeCell ref="A19:B19"/>
    <mergeCell ref="C19:J19"/>
    <mergeCell ref="A25:J25"/>
    <mergeCell ref="A21:B22"/>
    <mergeCell ref="C21:J21"/>
    <mergeCell ref="C22:J22"/>
    <mergeCell ref="A23:B24"/>
    <mergeCell ref="C23:J23"/>
    <mergeCell ref="C24:J24"/>
  </mergeCells>
  <phoneticPr fontId="31"/>
  <conditionalFormatting sqref="M9">
    <cfRule type="expression" dxfId="16" priority="3">
      <formula>#REF!&lt;&gt;""</formula>
    </cfRule>
  </conditionalFormatting>
  <conditionalFormatting sqref="O1:O3 L6">
    <cfRule type="expression" dxfId="15" priority="2">
      <formula>#REF!=Ｄ</formula>
    </cfRule>
  </conditionalFormatting>
  <conditionalFormatting sqref="I3:J3">
    <cfRule type="expression" dxfId="14" priority="1">
      <formula>$I$3&lt;&gt;""</formula>
    </cfRule>
  </conditionalFormatting>
  <conditionalFormatting sqref="F11">
    <cfRule type="expression" dxfId="13" priority="4">
      <formula>$F$11&lt;&gt;""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F4D556-6681-6E4E-BAF1-BFE6E89EBE64}">
  <sheetPr>
    <pageSetUpPr fitToPage="1"/>
  </sheetPr>
  <dimension ref="A1:R38"/>
  <sheetViews>
    <sheetView showZeros="0" zoomScale="70" zoomScaleNormal="70" zoomScalePageLayoutView="125" workbookViewId="0">
      <selection activeCell="S5" sqref="S5"/>
    </sheetView>
  </sheetViews>
  <sheetFormatPr defaultColWidth="8.90625" defaultRowHeight="13"/>
  <cols>
    <col min="1" max="1" width="3.6328125" style="43" customWidth="1"/>
    <col min="2" max="2" width="16.90625" style="43" customWidth="1"/>
    <col min="3" max="3" width="10.90625" style="43" customWidth="1"/>
    <col min="4" max="4" width="6.6328125" style="43" customWidth="1"/>
    <col min="5" max="5" width="9.90625" style="43" customWidth="1"/>
    <col min="6" max="7" width="9.08984375" style="43" customWidth="1"/>
    <col min="8" max="12" width="9.08984375" style="44" customWidth="1"/>
    <col min="13" max="13" width="11.08984375" style="44" customWidth="1"/>
    <col min="14" max="14" width="14.36328125" style="43" customWidth="1"/>
    <col min="15" max="15" width="17.6328125" style="43" customWidth="1"/>
    <col min="16" max="16384" width="8.90625" style="43"/>
  </cols>
  <sheetData>
    <row r="1" spans="1:18" ht="15" customHeight="1">
      <c r="A1" s="43" t="s">
        <v>86</v>
      </c>
      <c r="L1" s="219"/>
      <c r="M1" s="219"/>
    </row>
    <row r="2" spans="1:18" s="45" customFormat="1" ht="24" customHeight="1">
      <c r="A2" s="228" t="s">
        <v>85</v>
      </c>
      <c r="B2" s="229"/>
      <c r="C2" s="229"/>
      <c r="D2" s="229"/>
      <c r="E2" s="229"/>
      <c r="F2" s="229"/>
      <c r="G2" s="229"/>
      <c r="H2" s="229"/>
      <c r="I2" s="229"/>
      <c r="J2" s="229"/>
      <c r="K2" s="229"/>
      <c r="L2" s="229"/>
      <c r="M2" s="229"/>
    </row>
    <row r="3" spans="1:18" ht="19" customHeight="1">
      <c r="A3" s="46"/>
      <c r="B3" s="47"/>
      <c r="C3" s="47"/>
      <c r="D3" s="47"/>
      <c r="E3" s="47"/>
      <c r="F3" s="47"/>
      <c r="G3" s="47"/>
      <c r="H3" s="46"/>
      <c r="I3" s="48"/>
      <c r="J3" s="220" t="s">
        <v>62</v>
      </c>
      <c r="K3" s="220"/>
      <c r="L3" s="230"/>
      <c r="M3" s="231"/>
    </row>
    <row r="4" spans="1:18" ht="19.5" customHeight="1">
      <c r="A4" s="221" t="s">
        <v>91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75"/>
    </row>
    <row r="5" spans="1:18" ht="19.5" customHeight="1">
      <c r="A5" s="221" t="s">
        <v>63</v>
      </c>
      <c r="B5" s="221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46"/>
    </row>
    <row r="6" spans="1:18" ht="19.5" customHeight="1">
      <c r="A6" s="222" t="s">
        <v>64</v>
      </c>
      <c r="B6" s="222"/>
      <c r="C6" s="222"/>
      <c r="D6" s="222"/>
      <c r="E6" s="222"/>
      <c r="F6" s="222"/>
      <c r="G6" s="222"/>
      <c r="H6" s="222"/>
      <c r="I6" s="222"/>
      <c r="J6" s="222"/>
      <c r="K6" s="222"/>
      <c r="L6" s="222"/>
      <c r="M6" s="49"/>
    </row>
    <row r="7" spans="1:18" ht="9" customHeight="1" thickBot="1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49"/>
    </row>
    <row r="8" spans="1:18" ht="20.149999999999999" customHeight="1">
      <c r="A8" s="223"/>
      <c r="B8" s="225" t="s">
        <v>65</v>
      </c>
      <c r="C8" s="227" t="s">
        <v>66</v>
      </c>
      <c r="D8" s="227" t="s">
        <v>67</v>
      </c>
      <c r="E8" s="227" t="s">
        <v>68</v>
      </c>
      <c r="F8" s="211" t="s">
        <v>69</v>
      </c>
      <c r="G8" s="212"/>
      <c r="H8" s="213" t="s">
        <v>70</v>
      </c>
      <c r="I8" s="215" t="s">
        <v>71</v>
      </c>
      <c r="J8" s="216"/>
      <c r="K8" s="216"/>
      <c r="L8" s="216"/>
      <c r="M8" s="217" t="s">
        <v>72</v>
      </c>
      <c r="N8" s="207" t="s">
        <v>73</v>
      </c>
      <c r="O8" s="207" t="s">
        <v>74</v>
      </c>
      <c r="P8" s="209" t="s">
        <v>75</v>
      </c>
      <c r="Q8" s="185" t="s">
        <v>76</v>
      </c>
      <c r="R8" s="187" t="s">
        <v>77</v>
      </c>
    </row>
    <row r="9" spans="1:18" ht="20.149999999999999" customHeight="1">
      <c r="A9" s="224"/>
      <c r="B9" s="226"/>
      <c r="C9" s="226"/>
      <c r="D9" s="226"/>
      <c r="E9" s="226"/>
      <c r="F9" s="51" t="s">
        <v>78</v>
      </c>
      <c r="G9" s="51" t="s">
        <v>0</v>
      </c>
      <c r="H9" s="214"/>
      <c r="I9" s="52" t="s">
        <v>79</v>
      </c>
      <c r="J9" s="52" t="s">
        <v>80</v>
      </c>
      <c r="K9" s="52" t="s">
        <v>81</v>
      </c>
      <c r="L9" s="53" t="s">
        <v>82</v>
      </c>
      <c r="M9" s="218"/>
      <c r="N9" s="208"/>
      <c r="O9" s="208"/>
      <c r="P9" s="210"/>
      <c r="Q9" s="186"/>
      <c r="R9" s="188"/>
    </row>
    <row r="10" spans="1:18" ht="15" customHeight="1">
      <c r="A10" s="200">
        <v>1</v>
      </c>
      <c r="B10" s="69"/>
      <c r="C10" s="192"/>
      <c r="D10" s="192"/>
      <c r="E10" s="192"/>
      <c r="F10" s="192"/>
      <c r="G10" s="192"/>
      <c r="H10" s="192"/>
      <c r="I10" s="194"/>
      <c r="J10" s="194"/>
      <c r="K10" s="194"/>
      <c r="L10" s="196" t="str">
        <f>IFERROR(AVERAGE(I11:K11),"")</f>
        <v/>
      </c>
      <c r="M10" s="198" t="str">
        <f>IF(OR(H10="",L10=""),"",IF(AND(H10&gt;=60,L10&gt;=60),"合格","不合格"))</f>
        <v/>
      </c>
      <c r="N10" s="183"/>
      <c r="O10" s="183"/>
      <c r="P10" s="183"/>
      <c r="Q10" s="183"/>
      <c r="R10" s="183"/>
    </row>
    <row r="11" spans="1:18" ht="20.149999999999999" customHeight="1">
      <c r="A11" s="205"/>
      <c r="B11" s="54" ph="1"/>
      <c r="C11" s="202"/>
      <c r="D11" s="202"/>
      <c r="E11" s="202"/>
      <c r="F11" s="202"/>
      <c r="G11" s="202"/>
      <c r="H11" s="202"/>
      <c r="I11" s="203"/>
      <c r="J11" s="203"/>
      <c r="K11" s="203"/>
      <c r="L11" s="204"/>
      <c r="M11" s="206"/>
      <c r="N11" s="184"/>
      <c r="O11" s="184"/>
      <c r="P11" s="184"/>
      <c r="Q11" s="184"/>
      <c r="R11" s="184"/>
    </row>
    <row r="12" spans="1:18" ht="15" customHeight="1">
      <c r="A12" s="200">
        <v>2</v>
      </c>
      <c r="B12" s="70"/>
      <c r="C12" s="192"/>
      <c r="D12" s="192"/>
      <c r="E12" s="192"/>
      <c r="F12" s="192"/>
      <c r="G12" s="192"/>
      <c r="H12" s="192"/>
      <c r="I12" s="194"/>
      <c r="J12" s="194"/>
      <c r="K12" s="194"/>
      <c r="L12" s="196" t="str">
        <f>IFERROR(AVERAGE(I13:K13),"")</f>
        <v/>
      </c>
      <c r="M12" s="198" t="str">
        <f>IF(OR(H12="",L12=""),"",IF(AND(H12&gt;=60,L12&gt;=60),"合格","不合格"))</f>
        <v/>
      </c>
      <c r="N12" s="183"/>
      <c r="O12" s="183"/>
      <c r="P12" s="183"/>
      <c r="Q12" s="183"/>
      <c r="R12" s="183"/>
    </row>
    <row r="13" spans="1:18" ht="20.149999999999999" customHeight="1">
      <c r="A13" s="205"/>
      <c r="B13" s="73" ph="1"/>
      <c r="C13" s="202"/>
      <c r="D13" s="202"/>
      <c r="E13" s="202"/>
      <c r="F13" s="202"/>
      <c r="G13" s="202"/>
      <c r="H13" s="202"/>
      <c r="I13" s="203"/>
      <c r="J13" s="203"/>
      <c r="K13" s="203"/>
      <c r="L13" s="204"/>
      <c r="M13" s="206"/>
      <c r="N13" s="184"/>
      <c r="O13" s="184"/>
      <c r="P13" s="184"/>
      <c r="Q13" s="184"/>
      <c r="R13" s="184"/>
    </row>
    <row r="14" spans="1:18" ht="15" customHeight="1">
      <c r="A14" s="200">
        <v>3</v>
      </c>
      <c r="B14" s="70"/>
      <c r="C14" s="192"/>
      <c r="D14" s="192"/>
      <c r="E14" s="192"/>
      <c r="F14" s="192"/>
      <c r="G14" s="192"/>
      <c r="H14" s="192"/>
      <c r="I14" s="194"/>
      <c r="J14" s="194"/>
      <c r="K14" s="194"/>
      <c r="L14" s="196" t="str">
        <f>IFERROR(AVERAGE(I15:K15),"")</f>
        <v/>
      </c>
      <c r="M14" s="198" t="str">
        <f>IF(OR(H14="",L14=""),"",IF(AND(H14&gt;=60,L14&gt;=60),"合格","不合格"))</f>
        <v/>
      </c>
      <c r="N14" s="183"/>
      <c r="O14" s="183"/>
      <c r="P14" s="183"/>
      <c r="Q14" s="183"/>
      <c r="R14" s="183"/>
    </row>
    <row r="15" spans="1:18" ht="20.149999999999999" customHeight="1">
      <c r="A15" s="205"/>
      <c r="B15" s="73" ph="1"/>
      <c r="C15" s="202"/>
      <c r="D15" s="202"/>
      <c r="E15" s="202"/>
      <c r="F15" s="202"/>
      <c r="G15" s="202"/>
      <c r="H15" s="202"/>
      <c r="I15" s="203"/>
      <c r="J15" s="203"/>
      <c r="K15" s="203"/>
      <c r="L15" s="204"/>
      <c r="M15" s="206"/>
      <c r="N15" s="184"/>
      <c r="O15" s="184"/>
      <c r="P15" s="184"/>
      <c r="Q15" s="184"/>
      <c r="R15" s="184"/>
    </row>
    <row r="16" spans="1:18" ht="15" customHeight="1">
      <c r="A16" s="200">
        <v>4</v>
      </c>
      <c r="B16" s="70"/>
      <c r="C16" s="192"/>
      <c r="D16" s="192"/>
      <c r="E16" s="192"/>
      <c r="F16" s="192"/>
      <c r="G16" s="192"/>
      <c r="H16" s="192"/>
      <c r="I16" s="194"/>
      <c r="J16" s="194"/>
      <c r="K16" s="194"/>
      <c r="L16" s="196" t="str">
        <f>IFERROR(AVERAGE(I17:K17),"")</f>
        <v/>
      </c>
      <c r="M16" s="198" t="str">
        <f>IF(OR(H16="",L16=""),"",IF(AND(H16&gt;=60,L16&gt;=60),"合格","不合格"))</f>
        <v/>
      </c>
      <c r="N16" s="183"/>
      <c r="O16" s="183"/>
      <c r="P16" s="183"/>
      <c r="Q16" s="183"/>
      <c r="R16" s="183"/>
    </row>
    <row r="17" spans="1:18" ht="20.149999999999999" customHeight="1">
      <c r="A17" s="205"/>
      <c r="B17" s="73" ph="1"/>
      <c r="C17" s="202"/>
      <c r="D17" s="202"/>
      <c r="E17" s="202"/>
      <c r="F17" s="202"/>
      <c r="G17" s="202"/>
      <c r="H17" s="202"/>
      <c r="I17" s="203"/>
      <c r="J17" s="203"/>
      <c r="K17" s="203"/>
      <c r="L17" s="204"/>
      <c r="M17" s="206"/>
      <c r="N17" s="184"/>
      <c r="O17" s="184"/>
      <c r="P17" s="184"/>
      <c r="Q17" s="184"/>
      <c r="R17" s="184"/>
    </row>
    <row r="18" spans="1:18" ht="15" customHeight="1">
      <c r="A18" s="200">
        <v>5</v>
      </c>
      <c r="B18" s="70"/>
      <c r="C18" s="192"/>
      <c r="D18" s="192"/>
      <c r="E18" s="192"/>
      <c r="F18" s="192"/>
      <c r="G18" s="192"/>
      <c r="H18" s="192"/>
      <c r="I18" s="194"/>
      <c r="J18" s="194"/>
      <c r="K18" s="194"/>
      <c r="L18" s="196" t="str">
        <f>IFERROR(AVERAGE(I19:K19),"")</f>
        <v/>
      </c>
      <c r="M18" s="198" t="str">
        <f>IF(OR(H18="",L18=""),"",IF(AND(H18&gt;=60,L18&gt;=60),"合格","不合格"))</f>
        <v/>
      </c>
      <c r="N18" s="183"/>
      <c r="O18" s="183"/>
      <c r="P18" s="183"/>
      <c r="Q18" s="183"/>
      <c r="R18" s="183"/>
    </row>
    <row r="19" spans="1:18" ht="20.149999999999999" customHeight="1">
      <c r="A19" s="205"/>
      <c r="B19" s="73" ph="1"/>
      <c r="C19" s="202"/>
      <c r="D19" s="202"/>
      <c r="E19" s="202"/>
      <c r="F19" s="202"/>
      <c r="G19" s="202"/>
      <c r="H19" s="202"/>
      <c r="I19" s="203"/>
      <c r="J19" s="203"/>
      <c r="K19" s="203"/>
      <c r="L19" s="204"/>
      <c r="M19" s="206"/>
      <c r="N19" s="184"/>
      <c r="O19" s="184"/>
      <c r="P19" s="184"/>
      <c r="Q19" s="184"/>
      <c r="R19" s="184"/>
    </row>
    <row r="20" spans="1:18" ht="15" customHeight="1">
      <c r="A20" s="200">
        <v>6</v>
      </c>
      <c r="B20" s="70"/>
      <c r="C20" s="192"/>
      <c r="D20" s="192"/>
      <c r="E20" s="192"/>
      <c r="F20" s="192"/>
      <c r="G20" s="192"/>
      <c r="H20" s="192"/>
      <c r="I20" s="194"/>
      <c r="J20" s="194"/>
      <c r="K20" s="194"/>
      <c r="L20" s="196" t="str">
        <f>IFERROR(AVERAGE(I21:K21),"")</f>
        <v/>
      </c>
      <c r="M20" s="198" t="str">
        <f>IF(OR(H20="",L20=""),"",IF(AND(H20&gt;=60,L20&gt;=60),"合格","不合格"))</f>
        <v/>
      </c>
      <c r="N20" s="183"/>
      <c r="O20" s="183"/>
      <c r="P20" s="183"/>
      <c r="Q20" s="183"/>
      <c r="R20" s="183"/>
    </row>
    <row r="21" spans="1:18" ht="20.149999999999999" customHeight="1">
      <c r="A21" s="205"/>
      <c r="B21" s="73" ph="1"/>
      <c r="C21" s="202"/>
      <c r="D21" s="202"/>
      <c r="E21" s="202"/>
      <c r="F21" s="202"/>
      <c r="G21" s="202"/>
      <c r="H21" s="202"/>
      <c r="I21" s="203"/>
      <c r="J21" s="203"/>
      <c r="K21" s="203"/>
      <c r="L21" s="204"/>
      <c r="M21" s="206"/>
      <c r="N21" s="184"/>
      <c r="O21" s="184"/>
      <c r="P21" s="184"/>
      <c r="Q21" s="184"/>
      <c r="R21" s="184"/>
    </row>
    <row r="22" spans="1:18" ht="15" customHeight="1">
      <c r="A22" s="200">
        <v>7</v>
      </c>
      <c r="B22" s="70"/>
      <c r="C22" s="192"/>
      <c r="D22" s="192"/>
      <c r="E22" s="192"/>
      <c r="F22" s="192"/>
      <c r="G22" s="192"/>
      <c r="H22" s="192"/>
      <c r="I22" s="194"/>
      <c r="J22" s="194"/>
      <c r="K22" s="194"/>
      <c r="L22" s="196" t="str">
        <f>IFERROR(AVERAGE(I23:K23),"")</f>
        <v/>
      </c>
      <c r="M22" s="198" t="str">
        <f>IF(OR(H22="",L22=""),"",IF(AND(H22&gt;=60,L22&gt;=60),"合格","不合格"))</f>
        <v/>
      </c>
      <c r="N22" s="183"/>
      <c r="O22" s="183"/>
      <c r="P22" s="183"/>
      <c r="Q22" s="183"/>
      <c r="R22" s="183"/>
    </row>
    <row r="23" spans="1:18" ht="20.149999999999999" customHeight="1">
      <c r="A23" s="205"/>
      <c r="B23" s="73" ph="1"/>
      <c r="C23" s="202"/>
      <c r="D23" s="202"/>
      <c r="E23" s="202"/>
      <c r="F23" s="202"/>
      <c r="G23" s="202"/>
      <c r="H23" s="202"/>
      <c r="I23" s="203"/>
      <c r="J23" s="203"/>
      <c r="K23" s="203"/>
      <c r="L23" s="204"/>
      <c r="M23" s="206"/>
      <c r="N23" s="184"/>
      <c r="O23" s="184"/>
      <c r="P23" s="184"/>
      <c r="Q23" s="184"/>
      <c r="R23" s="184"/>
    </row>
    <row r="24" spans="1:18" ht="15" customHeight="1">
      <c r="A24" s="200">
        <v>8</v>
      </c>
      <c r="B24" s="70"/>
      <c r="C24" s="192"/>
      <c r="D24" s="192"/>
      <c r="E24" s="192"/>
      <c r="F24" s="192"/>
      <c r="G24" s="192"/>
      <c r="H24" s="192"/>
      <c r="I24" s="194"/>
      <c r="J24" s="194"/>
      <c r="K24" s="194"/>
      <c r="L24" s="196" t="str">
        <f>IFERROR(AVERAGE(I25:K25),"")</f>
        <v/>
      </c>
      <c r="M24" s="198" t="str">
        <f>IF(OR(H24="",L24=""),"",IF(AND(H24&gt;=60,L24&gt;=60),"合格","不合格"))</f>
        <v/>
      </c>
      <c r="N24" s="183"/>
      <c r="O24" s="183"/>
      <c r="P24" s="183"/>
      <c r="Q24" s="183"/>
      <c r="R24" s="183"/>
    </row>
    <row r="25" spans="1:18" ht="20.149999999999999" customHeight="1">
      <c r="A25" s="205"/>
      <c r="B25" s="73" ph="1"/>
      <c r="C25" s="202"/>
      <c r="D25" s="202"/>
      <c r="E25" s="202"/>
      <c r="F25" s="202"/>
      <c r="G25" s="202"/>
      <c r="H25" s="202"/>
      <c r="I25" s="203"/>
      <c r="J25" s="203"/>
      <c r="K25" s="203"/>
      <c r="L25" s="204"/>
      <c r="M25" s="206"/>
      <c r="N25" s="184"/>
      <c r="O25" s="184"/>
      <c r="P25" s="184"/>
      <c r="Q25" s="184"/>
      <c r="R25" s="184"/>
    </row>
    <row r="26" spans="1:18" ht="15" customHeight="1">
      <c r="A26" s="200">
        <v>9</v>
      </c>
      <c r="B26" s="70"/>
      <c r="C26" s="192"/>
      <c r="D26" s="192"/>
      <c r="E26" s="192"/>
      <c r="F26" s="192"/>
      <c r="G26" s="192"/>
      <c r="H26" s="192"/>
      <c r="I26" s="194"/>
      <c r="J26" s="194"/>
      <c r="K26" s="194"/>
      <c r="L26" s="196" t="str">
        <f>IFERROR(AVERAGE(I27:K27),"")</f>
        <v/>
      </c>
      <c r="M26" s="198" t="str">
        <f>IF(OR(H26="",L26=""),"",IF(AND(H26&gt;=60,L26&gt;=60),"合格","不合格"))</f>
        <v/>
      </c>
      <c r="N26" s="183"/>
      <c r="O26" s="183"/>
      <c r="P26" s="183"/>
      <c r="Q26" s="183"/>
      <c r="R26" s="183"/>
    </row>
    <row r="27" spans="1:18" ht="20.149999999999999" customHeight="1">
      <c r="A27" s="205"/>
      <c r="B27" s="73" ph="1"/>
      <c r="C27" s="202"/>
      <c r="D27" s="202"/>
      <c r="E27" s="202"/>
      <c r="F27" s="202"/>
      <c r="G27" s="202"/>
      <c r="H27" s="202"/>
      <c r="I27" s="203"/>
      <c r="J27" s="203"/>
      <c r="K27" s="203"/>
      <c r="L27" s="204"/>
      <c r="M27" s="206"/>
      <c r="N27" s="184"/>
      <c r="O27" s="184"/>
      <c r="P27" s="184"/>
      <c r="Q27" s="184"/>
      <c r="R27" s="184"/>
    </row>
    <row r="28" spans="1:18" ht="15" customHeight="1">
      <c r="A28" s="200">
        <v>10</v>
      </c>
      <c r="B28" s="70"/>
      <c r="C28" s="192"/>
      <c r="D28" s="192"/>
      <c r="E28" s="192"/>
      <c r="F28" s="192"/>
      <c r="G28" s="192"/>
      <c r="H28" s="192"/>
      <c r="I28" s="194"/>
      <c r="J28" s="194"/>
      <c r="K28" s="194"/>
      <c r="L28" s="196" t="str">
        <f>IFERROR(AVERAGE(I29:K29),"")</f>
        <v/>
      </c>
      <c r="M28" s="198" t="str">
        <f>IF(OR(H28="",L28=""),"",IF(AND(H28&gt;=60,L28&gt;=60),"合格","不合格"))</f>
        <v/>
      </c>
      <c r="N28" s="183"/>
      <c r="O28" s="183"/>
      <c r="P28" s="183"/>
      <c r="Q28" s="183"/>
      <c r="R28" s="183"/>
    </row>
    <row r="29" spans="1:18" ht="20.149999999999999" customHeight="1" thickBot="1">
      <c r="A29" s="201"/>
      <c r="B29" s="71" ph="1"/>
      <c r="C29" s="193"/>
      <c r="D29" s="193"/>
      <c r="E29" s="193"/>
      <c r="F29" s="193"/>
      <c r="G29" s="193"/>
      <c r="H29" s="193"/>
      <c r="I29" s="195"/>
      <c r="J29" s="195"/>
      <c r="K29" s="195"/>
      <c r="L29" s="197"/>
      <c r="M29" s="199"/>
      <c r="N29" s="184"/>
      <c r="O29" s="184"/>
      <c r="P29" s="184"/>
      <c r="Q29" s="184"/>
      <c r="R29" s="184"/>
    </row>
    <row r="30" spans="1:18" ht="27" customHeight="1" thickBot="1">
      <c r="A30" s="189" t="s">
        <v>83</v>
      </c>
      <c r="B30" s="190"/>
      <c r="C30" s="190"/>
      <c r="D30" s="190"/>
      <c r="E30" s="191"/>
      <c r="F30" s="55" t="str">
        <f t="shared" ref="F30:L30" si="0">IFERROR(AVERAGE(F10:F29),"")</f>
        <v/>
      </c>
      <c r="G30" s="55" t="str">
        <f t="shared" si="0"/>
        <v/>
      </c>
      <c r="H30" s="55" t="str">
        <f t="shared" si="0"/>
        <v/>
      </c>
      <c r="I30" s="55" t="str">
        <f t="shared" si="0"/>
        <v/>
      </c>
      <c r="J30" s="55" t="str">
        <f t="shared" si="0"/>
        <v/>
      </c>
      <c r="K30" s="55" t="str">
        <f t="shared" si="0"/>
        <v/>
      </c>
      <c r="L30" s="56" t="str">
        <f t="shared" si="0"/>
        <v/>
      </c>
      <c r="M30" s="72"/>
    </row>
    <row r="31" spans="1:18" ht="29.25" customHeight="1">
      <c r="A31" s="57"/>
      <c r="B31" s="57"/>
      <c r="C31" s="57"/>
      <c r="D31" s="57"/>
      <c r="E31" s="57"/>
      <c r="F31" s="57"/>
      <c r="G31" s="57"/>
      <c r="H31" s="57"/>
      <c r="I31" s="76" t="s">
        <v>90</v>
      </c>
      <c r="J31" s="58"/>
      <c r="K31" s="59"/>
      <c r="L31" s="59"/>
      <c r="M31" s="59"/>
    </row>
    <row r="32" spans="1:18" ht="29.25" customHeight="1">
      <c r="A32" s="57"/>
      <c r="B32" s="57"/>
      <c r="C32" s="57"/>
      <c r="D32" s="57"/>
      <c r="E32" s="57"/>
      <c r="F32" s="57"/>
      <c r="G32" s="57"/>
      <c r="H32" s="57"/>
      <c r="I32" s="58"/>
      <c r="J32" s="58"/>
      <c r="K32" s="59"/>
      <c r="L32" s="59"/>
      <c r="M32" s="59"/>
    </row>
    <row r="33" spans="1:13" ht="29.25" customHeight="1">
      <c r="A33" s="57"/>
      <c r="B33" s="57"/>
      <c r="C33" s="57"/>
      <c r="D33" s="57"/>
      <c r="E33" s="57"/>
      <c r="F33" s="57"/>
      <c r="G33" s="57"/>
      <c r="H33" s="57"/>
      <c r="I33" s="58"/>
      <c r="J33" s="58"/>
      <c r="K33" s="59"/>
      <c r="L33" s="59"/>
      <c r="M33" s="59"/>
    </row>
    <row r="34" spans="1:13" ht="29.25" customHeight="1">
      <c r="A34" s="57"/>
      <c r="B34" s="57"/>
      <c r="C34" s="57"/>
      <c r="D34" s="57"/>
      <c r="E34" s="57"/>
      <c r="F34" s="57"/>
      <c r="G34" s="57"/>
      <c r="H34" s="57"/>
      <c r="I34" s="58"/>
      <c r="J34" s="58"/>
      <c r="K34" s="59"/>
      <c r="L34" s="59"/>
      <c r="M34" s="59"/>
    </row>
    <row r="35" spans="1:13" ht="15" customHeight="1">
      <c r="A35" s="57"/>
      <c r="B35" s="57"/>
      <c r="C35" s="57"/>
      <c r="D35" s="57"/>
      <c r="E35" s="57"/>
      <c r="F35" s="57"/>
      <c r="G35" s="57"/>
      <c r="H35" s="57"/>
      <c r="I35" s="58"/>
      <c r="J35" s="58"/>
      <c r="K35" s="59"/>
      <c r="L35" s="59"/>
      <c r="M35" s="59"/>
    </row>
    <row r="36" spans="1:13" ht="14">
      <c r="A36" s="57"/>
      <c r="B36" s="57"/>
      <c r="C36" s="57"/>
      <c r="D36" s="57"/>
      <c r="E36" s="57"/>
      <c r="F36" s="57"/>
      <c r="G36" s="57"/>
      <c r="H36" s="57"/>
      <c r="I36" s="58"/>
      <c r="J36" s="58"/>
      <c r="K36" s="59"/>
      <c r="L36" s="59"/>
      <c r="M36" s="59"/>
    </row>
    <row r="38" spans="1:13" ht="19.5">
      <c r="B38" s="43" ph="1"/>
    </row>
  </sheetData>
  <mergeCells count="192">
    <mergeCell ref="L1:M1"/>
    <mergeCell ref="J3:K3"/>
    <mergeCell ref="A5:L5"/>
    <mergeCell ref="A6:L6"/>
    <mergeCell ref="A8:A9"/>
    <mergeCell ref="B8:B9"/>
    <mergeCell ref="C8:C9"/>
    <mergeCell ref="D8:D9"/>
    <mergeCell ref="E8:E9"/>
    <mergeCell ref="A2:M2"/>
    <mergeCell ref="L3:M3"/>
    <mergeCell ref="A4:L4"/>
    <mergeCell ref="N8:N9"/>
    <mergeCell ref="O8:O9"/>
    <mergeCell ref="P8:P9"/>
    <mergeCell ref="A10:A11"/>
    <mergeCell ref="C10:C11"/>
    <mergeCell ref="D10:D11"/>
    <mergeCell ref="E10:E11"/>
    <mergeCell ref="F10:F11"/>
    <mergeCell ref="G10:G11"/>
    <mergeCell ref="H10:H11"/>
    <mergeCell ref="F8:G8"/>
    <mergeCell ref="H8:H9"/>
    <mergeCell ref="I8:L8"/>
    <mergeCell ref="M8:M9"/>
    <mergeCell ref="N10:N11"/>
    <mergeCell ref="O10:O11"/>
    <mergeCell ref="P10:P11"/>
    <mergeCell ref="L10:L11"/>
    <mergeCell ref="M10:M11"/>
    <mergeCell ref="A12:A13"/>
    <mergeCell ref="C12:C13"/>
    <mergeCell ref="D12:D13"/>
    <mergeCell ref="E12:E13"/>
    <mergeCell ref="F12:F13"/>
    <mergeCell ref="G12:G13"/>
    <mergeCell ref="I10:I11"/>
    <mergeCell ref="J10:J11"/>
    <mergeCell ref="K10:K11"/>
    <mergeCell ref="N12:N13"/>
    <mergeCell ref="O12:O13"/>
    <mergeCell ref="P12:P13"/>
    <mergeCell ref="A14:A15"/>
    <mergeCell ref="C14:C15"/>
    <mergeCell ref="D14:D15"/>
    <mergeCell ref="E14:E15"/>
    <mergeCell ref="F14:F15"/>
    <mergeCell ref="H12:H13"/>
    <mergeCell ref="I12:I13"/>
    <mergeCell ref="J12:J13"/>
    <mergeCell ref="K12:K13"/>
    <mergeCell ref="L12:L13"/>
    <mergeCell ref="M12:M13"/>
    <mergeCell ref="M14:M15"/>
    <mergeCell ref="N14:N15"/>
    <mergeCell ref="O14:O15"/>
    <mergeCell ref="P14:P15"/>
    <mergeCell ref="G14:G15"/>
    <mergeCell ref="H14:H15"/>
    <mergeCell ref="I14:I15"/>
    <mergeCell ref="J14:J15"/>
    <mergeCell ref="K14:K15"/>
    <mergeCell ref="L14:L15"/>
    <mergeCell ref="N16:N17"/>
    <mergeCell ref="O16:O17"/>
    <mergeCell ref="P16:P17"/>
    <mergeCell ref="L16:L17"/>
    <mergeCell ref="M16:M17"/>
    <mergeCell ref="A18:A19"/>
    <mergeCell ref="C18:C19"/>
    <mergeCell ref="D18:D19"/>
    <mergeCell ref="E18:E19"/>
    <mergeCell ref="F18:F19"/>
    <mergeCell ref="H16:H17"/>
    <mergeCell ref="I16:I17"/>
    <mergeCell ref="J16:J17"/>
    <mergeCell ref="K16:K17"/>
    <mergeCell ref="A16:A17"/>
    <mergeCell ref="C16:C17"/>
    <mergeCell ref="D16:D17"/>
    <mergeCell ref="E16:E17"/>
    <mergeCell ref="F16:F17"/>
    <mergeCell ref="G16:G17"/>
    <mergeCell ref="M18:M19"/>
    <mergeCell ref="N18:N19"/>
    <mergeCell ref="O18:O19"/>
    <mergeCell ref="P18:P19"/>
    <mergeCell ref="G18:G19"/>
    <mergeCell ref="H18:H19"/>
    <mergeCell ref="I18:I19"/>
    <mergeCell ref="J18:J19"/>
    <mergeCell ref="K18:K19"/>
    <mergeCell ref="L18:L19"/>
    <mergeCell ref="N20:N21"/>
    <mergeCell ref="O20:O21"/>
    <mergeCell ref="P20:P21"/>
    <mergeCell ref="L20:L21"/>
    <mergeCell ref="M20:M21"/>
    <mergeCell ref="A22:A23"/>
    <mergeCell ref="C22:C23"/>
    <mergeCell ref="D22:D23"/>
    <mergeCell ref="E22:E23"/>
    <mergeCell ref="F22:F23"/>
    <mergeCell ref="H20:H21"/>
    <mergeCell ref="I20:I21"/>
    <mergeCell ref="J20:J21"/>
    <mergeCell ref="K20:K21"/>
    <mergeCell ref="A20:A21"/>
    <mergeCell ref="C20:C21"/>
    <mergeCell ref="D20:D21"/>
    <mergeCell ref="E20:E21"/>
    <mergeCell ref="F20:F21"/>
    <mergeCell ref="G20:G21"/>
    <mergeCell ref="M22:M23"/>
    <mergeCell ref="N22:N23"/>
    <mergeCell ref="O22:O23"/>
    <mergeCell ref="P22:P23"/>
    <mergeCell ref="G22:G23"/>
    <mergeCell ref="H22:H23"/>
    <mergeCell ref="I22:I23"/>
    <mergeCell ref="J22:J23"/>
    <mergeCell ref="K22:K23"/>
    <mergeCell ref="L22:L23"/>
    <mergeCell ref="N24:N25"/>
    <mergeCell ref="O24:O25"/>
    <mergeCell ref="P24:P25"/>
    <mergeCell ref="A26:A27"/>
    <mergeCell ref="C26:C27"/>
    <mergeCell ref="D26:D27"/>
    <mergeCell ref="E26:E27"/>
    <mergeCell ref="F26:F27"/>
    <mergeCell ref="H24:H25"/>
    <mergeCell ref="I24:I25"/>
    <mergeCell ref="J24:J25"/>
    <mergeCell ref="K24:K25"/>
    <mergeCell ref="L24:L25"/>
    <mergeCell ref="M24:M25"/>
    <mergeCell ref="A24:A25"/>
    <mergeCell ref="C24:C25"/>
    <mergeCell ref="D24:D25"/>
    <mergeCell ref="E24:E25"/>
    <mergeCell ref="F24:F25"/>
    <mergeCell ref="G24:G25"/>
    <mergeCell ref="M26:M27"/>
    <mergeCell ref="N26:N27"/>
    <mergeCell ref="O26:O27"/>
    <mergeCell ref="P26:P27"/>
    <mergeCell ref="G26:G27"/>
    <mergeCell ref="H26:H27"/>
    <mergeCell ref="I26:I27"/>
    <mergeCell ref="J26:J27"/>
    <mergeCell ref="K26:K27"/>
    <mergeCell ref="L26:L27"/>
    <mergeCell ref="N28:N29"/>
    <mergeCell ref="O28:O29"/>
    <mergeCell ref="P28:P29"/>
    <mergeCell ref="A30:E30"/>
    <mergeCell ref="H28:H29"/>
    <mergeCell ref="I28:I29"/>
    <mergeCell ref="J28:J29"/>
    <mergeCell ref="K28:K29"/>
    <mergeCell ref="L28:L29"/>
    <mergeCell ref="M28:M29"/>
    <mergeCell ref="A28:A29"/>
    <mergeCell ref="C28:C29"/>
    <mergeCell ref="D28:D29"/>
    <mergeCell ref="E28:E29"/>
    <mergeCell ref="F28:F29"/>
    <mergeCell ref="G28:G29"/>
    <mergeCell ref="Q8:Q9"/>
    <mergeCell ref="R8:R9"/>
    <mergeCell ref="Q10:Q11"/>
    <mergeCell ref="Q12:Q13"/>
    <mergeCell ref="Q14:Q15"/>
    <mergeCell ref="Q16:Q17"/>
    <mergeCell ref="Q18:Q19"/>
    <mergeCell ref="Q20:Q21"/>
    <mergeCell ref="Q22:Q23"/>
    <mergeCell ref="Q24:Q25"/>
    <mergeCell ref="Q26:Q27"/>
    <mergeCell ref="Q28:Q29"/>
    <mergeCell ref="R10:R11"/>
    <mergeCell ref="R12:R13"/>
    <mergeCell ref="R14:R15"/>
    <mergeCell ref="R16:R17"/>
    <mergeCell ref="R18:R19"/>
    <mergeCell ref="R20:R21"/>
    <mergeCell ref="R22:R23"/>
    <mergeCell ref="R24:R25"/>
    <mergeCell ref="R26:R27"/>
    <mergeCell ref="R28:R29"/>
  </mergeCells>
  <phoneticPr fontId="31"/>
  <conditionalFormatting sqref="M10">
    <cfRule type="containsText" dxfId="12" priority="14" operator="containsText" text="合格">
      <formula>NOT(ISERROR(SEARCH("合格",M10)))</formula>
    </cfRule>
  </conditionalFormatting>
  <conditionalFormatting sqref="B10">
    <cfRule type="expression" dxfId="11" priority="13">
      <formula>$B$10&lt;&gt;""</formula>
    </cfRule>
  </conditionalFormatting>
  <conditionalFormatting sqref="M20">
    <cfRule type="containsText" dxfId="10" priority="8" operator="containsText" text="合格">
      <formula>NOT(ISERROR(SEARCH("合格",M20)))</formula>
    </cfRule>
  </conditionalFormatting>
  <conditionalFormatting sqref="M18">
    <cfRule type="containsText" dxfId="9" priority="9" operator="containsText" text="合格">
      <formula>NOT(ISERROR(SEARCH("合格",M18)))</formula>
    </cfRule>
  </conditionalFormatting>
  <conditionalFormatting sqref="M28">
    <cfRule type="containsText" dxfId="8" priority="5" operator="containsText" text="合格">
      <formula>NOT(ISERROR(SEARCH("合格",M28)))</formula>
    </cfRule>
  </conditionalFormatting>
  <conditionalFormatting sqref="M26">
    <cfRule type="containsText" dxfId="7" priority="4" operator="containsText" text="合格">
      <formula>NOT(ISERROR(SEARCH("合格",M26)))</formula>
    </cfRule>
  </conditionalFormatting>
  <conditionalFormatting sqref="M12">
    <cfRule type="containsText" dxfId="6" priority="12" operator="containsText" text="合格">
      <formula>NOT(ISERROR(SEARCH("合格",M12)))</formula>
    </cfRule>
  </conditionalFormatting>
  <conditionalFormatting sqref="M14">
    <cfRule type="containsText" dxfId="5" priority="11" operator="containsText" text="合格">
      <formula>NOT(ISERROR(SEARCH("合格",M14)))</formula>
    </cfRule>
  </conditionalFormatting>
  <conditionalFormatting sqref="M16">
    <cfRule type="containsText" dxfId="4" priority="10" operator="containsText" text="合格">
      <formula>NOT(ISERROR(SEARCH("合格",M16)))</formula>
    </cfRule>
  </conditionalFormatting>
  <conditionalFormatting sqref="M22">
    <cfRule type="containsText" dxfId="3" priority="7" operator="containsText" text="合格">
      <formula>NOT(ISERROR(SEARCH("合格",M22)))</formula>
    </cfRule>
  </conditionalFormatting>
  <conditionalFormatting sqref="M24">
    <cfRule type="containsText" dxfId="2" priority="6" operator="containsText" text="合格">
      <formula>NOT(ISERROR(SEARCH("合格",M24)))</formula>
    </cfRule>
  </conditionalFormatting>
  <conditionalFormatting sqref="B11">
    <cfRule type="expression" dxfId="1" priority="3">
      <formula>$B$11&lt;&gt;""</formula>
    </cfRule>
  </conditionalFormatting>
  <conditionalFormatting sqref="L3">
    <cfRule type="expression" dxfId="0" priority="2">
      <formula>$L$3&lt;&gt;""</formula>
    </cfRule>
  </conditionalFormatting>
  <dataValidations disablePrompts="1" count="1">
    <dataValidation type="list" allowBlank="1" showInputMessage="1" showErrorMessage="1" sqref="D10:D29" xr:uid="{1F49250F-DA9A-C845-B839-7F99F662ABBB}">
      <formula1>"男,女,"</formula1>
    </dataValidation>
  </dataValidations>
  <pageMargins left="0.47244094488188981" right="0.23622047244094491" top="0.51181102362204722" bottom="0.51181102362204722" header="0.39370078740157483" footer="0.51181102362204722"/>
  <pageSetup paperSize="9" scale="66" orientation="landscape" horizontalDpi="4294967293" verticalDpi="4294967293" r:id="rId1"/>
  <headerFooter alignWithMargins="0"/>
  <rowBreaks count="1" manualBreakCount="1">
    <brk id="36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73"/>
  <sheetViews>
    <sheetView zoomScaleNormal="100" workbookViewId="0">
      <pane xSplit="4" ySplit="6" topLeftCell="E55" activePane="bottomRight" state="frozen"/>
      <selection activeCell="D19" sqref="D19:D20"/>
      <selection pane="topRight" activeCell="D19" sqref="D19:D20"/>
      <selection pane="bottomLeft" activeCell="D19" sqref="D19:D20"/>
      <selection pane="bottomRight" activeCell="W11" sqref="W11"/>
    </sheetView>
  </sheetViews>
  <sheetFormatPr defaultColWidth="8.90625" defaultRowHeight="13"/>
  <cols>
    <col min="1" max="1" width="3.6328125" style="1" customWidth="1"/>
    <col min="2" max="2" width="14.90625" style="1" customWidth="1"/>
    <col min="3" max="3" width="30.90625" style="1" customWidth="1"/>
    <col min="4" max="4" width="8.90625" style="1"/>
    <col min="5" max="5" width="5.36328125" style="2" customWidth="1"/>
    <col min="6" max="7" width="5.36328125" style="1" customWidth="1"/>
    <col min="8" max="8" width="5.36328125" style="2" customWidth="1"/>
    <col min="9" max="10" width="5.36328125" style="1" customWidth="1"/>
    <col min="11" max="11" width="5.36328125" style="2" customWidth="1"/>
    <col min="12" max="13" width="5.36328125" style="1" customWidth="1"/>
    <col min="14" max="14" width="5.36328125" style="2" customWidth="1"/>
    <col min="15" max="16" width="5.36328125" style="1" customWidth="1"/>
    <col min="17" max="17" width="5.36328125" style="2" customWidth="1"/>
    <col min="18" max="19" width="5.36328125" style="1" customWidth="1"/>
    <col min="20" max="30" width="4.6328125" style="1" customWidth="1"/>
    <col min="31" max="16384" width="8.90625" style="1"/>
  </cols>
  <sheetData>
    <row r="1" spans="1:24" ht="17.5">
      <c r="A1" s="74" t="s">
        <v>88</v>
      </c>
    </row>
    <row r="2" spans="1:24" ht="17.5">
      <c r="A2" s="74"/>
    </row>
    <row r="3" spans="1:24" ht="36.75" customHeight="1">
      <c r="A3" s="60" t="s">
        <v>87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</row>
    <row r="4" spans="1:24" ht="23.25" customHeight="1" thickBot="1">
      <c r="A4" s="235" t="s">
        <v>1</v>
      </c>
      <c r="B4" s="235"/>
      <c r="C4" s="235"/>
      <c r="D4" s="235"/>
      <c r="H4" s="242" t="s">
        <v>2</v>
      </c>
      <c r="I4" s="243"/>
      <c r="J4" s="243"/>
      <c r="K4" s="244"/>
      <c r="L4" s="245"/>
      <c r="M4" s="245"/>
      <c r="N4" s="242" t="s">
        <v>89</v>
      </c>
      <c r="O4" s="243"/>
      <c r="P4" s="243"/>
      <c r="Q4" s="244"/>
      <c r="R4" s="245"/>
      <c r="S4" s="245"/>
    </row>
    <row r="5" spans="1:24" ht="17.25" customHeight="1">
      <c r="A5" s="236" t="s">
        <v>3</v>
      </c>
      <c r="B5" s="237"/>
      <c r="C5" s="238"/>
      <c r="D5" s="3" t="s">
        <v>4</v>
      </c>
      <c r="E5" s="232"/>
      <c r="F5" s="233"/>
      <c r="G5" s="233"/>
      <c r="H5" s="232"/>
      <c r="I5" s="233"/>
      <c r="J5" s="234"/>
      <c r="K5" s="233"/>
      <c r="L5" s="233"/>
      <c r="M5" s="233"/>
      <c r="N5" s="232"/>
      <c r="O5" s="233"/>
      <c r="P5" s="233"/>
      <c r="Q5" s="232"/>
      <c r="R5" s="233"/>
      <c r="S5" s="234"/>
    </row>
    <row r="6" spans="1:24" ht="17.25" customHeight="1" thickBot="1">
      <c r="A6" s="239"/>
      <c r="B6" s="240"/>
      <c r="C6" s="241"/>
      <c r="D6" s="4" t="s">
        <v>5</v>
      </c>
      <c r="E6" s="5"/>
      <c r="F6" s="61"/>
      <c r="G6" s="62"/>
      <c r="H6" s="5"/>
      <c r="I6" s="61"/>
      <c r="J6" s="6"/>
      <c r="K6" s="42"/>
      <c r="L6" s="61"/>
      <c r="M6" s="62"/>
      <c r="N6" s="5"/>
      <c r="O6" s="61"/>
      <c r="P6" s="62"/>
      <c r="Q6" s="5"/>
      <c r="R6" s="61"/>
      <c r="S6" s="6"/>
    </row>
    <row r="7" spans="1:24" ht="16.5" customHeight="1">
      <c r="A7" s="63">
        <v>1</v>
      </c>
      <c r="B7" s="246" t="s">
        <v>6</v>
      </c>
      <c r="C7" s="249" t="s">
        <v>7</v>
      </c>
      <c r="D7" s="250"/>
      <c r="E7" s="36"/>
      <c r="F7" s="37"/>
      <c r="G7" s="64"/>
      <c r="H7" s="36"/>
      <c r="I7" s="37"/>
      <c r="J7" s="38"/>
      <c r="K7" s="7"/>
      <c r="L7" s="37"/>
      <c r="M7" s="64"/>
      <c r="N7" s="36"/>
      <c r="O7" s="37"/>
      <c r="P7" s="64"/>
      <c r="Q7" s="36"/>
      <c r="R7" s="37"/>
      <c r="S7" s="38"/>
    </row>
    <row r="8" spans="1:24" ht="17.149999999999999" customHeight="1">
      <c r="A8" s="8">
        <v>2</v>
      </c>
      <c r="B8" s="247"/>
      <c r="C8" s="251" t="s">
        <v>8</v>
      </c>
      <c r="D8" s="252"/>
      <c r="E8" s="9"/>
      <c r="F8" s="10"/>
      <c r="G8" s="11"/>
      <c r="H8" s="9"/>
      <c r="I8" s="10"/>
      <c r="J8" s="12"/>
      <c r="K8" s="13"/>
      <c r="L8" s="10"/>
      <c r="M8" s="11"/>
      <c r="N8" s="9"/>
      <c r="O8" s="10"/>
      <c r="P8" s="11"/>
      <c r="Q8" s="9"/>
      <c r="R8" s="10"/>
      <c r="S8" s="12"/>
    </row>
    <row r="9" spans="1:24" ht="17.149999999999999" customHeight="1" thickBot="1">
      <c r="A9" s="65">
        <v>3</v>
      </c>
      <c r="B9" s="248"/>
      <c r="C9" s="253" t="s">
        <v>9</v>
      </c>
      <c r="D9" s="254"/>
      <c r="E9" s="39"/>
      <c r="F9" s="40"/>
      <c r="G9" s="66"/>
      <c r="H9" s="39"/>
      <c r="I9" s="40"/>
      <c r="J9" s="41"/>
      <c r="K9" s="14"/>
      <c r="L9" s="40"/>
      <c r="M9" s="66"/>
      <c r="N9" s="39"/>
      <c r="O9" s="40"/>
      <c r="P9" s="66"/>
      <c r="Q9" s="39"/>
      <c r="R9" s="40"/>
      <c r="S9" s="41"/>
    </row>
    <row r="10" spans="1:24" ht="17.149999999999999" customHeight="1">
      <c r="A10" s="15">
        <v>4</v>
      </c>
      <c r="B10" s="247" t="s">
        <v>10</v>
      </c>
      <c r="C10" s="255" t="s">
        <v>11</v>
      </c>
      <c r="D10" s="256"/>
      <c r="E10" s="16"/>
      <c r="F10" s="17"/>
      <c r="G10" s="18"/>
      <c r="H10" s="16"/>
      <c r="I10" s="17"/>
      <c r="J10" s="19"/>
      <c r="K10" s="20"/>
      <c r="L10" s="17"/>
      <c r="M10" s="18"/>
      <c r="N10" s="16"/>
      <c r="O10" s="17"/>
      <c r="P10" s="18"/>
      <c r="Q10" s="16"/>
      <c r="R10" s="17"/>
      <c r="S10" s="19"/>
    </row>
    <row r="11" spans="1:24" ht="17.149999999999999" customHeight="1" thickBot="1">
      <c r="A11" s="21">
        <v>5</v>
      </c>
      <c r="B11" s="247"/>
      <c r="C11" s="257" t="s">
        <v>12</v>
      </c>
      <c r="D11" s="258"/>
      <c r="E11" s="22"/>
      <c r="F11" s="67"/>
      <c r="G11" s="68"/>
      <c r="H11" s="22"/>
      <c r="I11" s="67"/>
      <c r="J11" s="23"/>
      <c r="K11" s="24"/>
      <c r="L11" s="67"/>
      <c r="M11" s="68"/>
      <c r="N11" s="22"/>
      <c r="O11" s="67"/>
      <c r="P11" s="68"/>
      <c r="Q11" s="22"/>
      <c r="R11" s="67"/>
      <c r="S11" s="23"/>
    </row>
    <row r="12" spans="1:24" ht="17.149999999999999" customHeight="1">
      <c r="A12" s="63">
        <v>6</v>
      </c>
      <c r="B12" s="246" t="s">
        <v>13</v>
      </c>
      <c r="C12" s="249" t="s">
        <v>14</v>
      </c>
      <c r="D12" s="250"/>
      <c r="E12" s="36"/>
      <c r="F12" s="37"/>
      <c r="G12" s="64"/>
      <c r="H12" s="36"/>
      <c r="I12" s="37"/>
      <c r="J12" s="38"/>
      <c r="K12" s="7"/>
      <c r="L12" s="37"/>
      <c r="M12" s="64"/>
      <c r="N12" s="36"/>
      <c r="O12" s="37"/>
      <c r="P12" s="64"/>
      <c r="Q12" s="36"/>
      <c r="R12" s="37"/>
      <c r="S12" s="38"/>
    </row>
    <row r="13" spans="1:24" ht="17.149999999999999" customHeight="1">
      <c r="A13" s="8">
        <v>7</v>
      </c>
      <c r="B13" s="247"/>
      <c r="C13" s="251" t="s">
        <v>15</v>
      </c>
      <c r="D13" s="252"/>
      <c r="E13" s="9"/>
      <c r="F13" s="10"/>
      <c r="G13" s="11"/>
      <c r="H13" s="9"/>
      <c r="I13" s="10"/>
      <c r="J13" s="12"/>
      <c r="K13" s="13"/>
      <c r="L13" s="10"/>
      <c r="M13" s="11"/>
      <c r="N13" s="9"/>
      <c r="O13" s="10"/>
      <c r="P13" s="11"/>
      <c r="Q13" s="9"/>
      <c r="R13" s="10"/>
      <c r="S13" s="12"/>
    </row>
    <row r="14" spans="1:24" ht="17.149999999999999" customHeight="1">
      <c r="A14" s="8">
        <v>8</v>
      </c>
      <c r="B14" s="247"/>
      <c r="C14" s="251" t="s">
        <v>16</v>
      </c>
      <c r="D14" s="252"/>
      <c r="E14" s="9"/>
      <c r="F14" s="10"/>
      <c r="G14" s="11"/>
      <c r="H14" s="9"/>
      <c r="I14" s="10"/>
      <c r="J14" s="12"/>
      <c r="K14" s="13"/>
      <c r="L14" s="10"/>
      <c r="M14" s="11"/>
      <c r="N14" s="9"/>
      <c r="O14" s="10"/>
      <c r="P14" s="11"/>
      <c r="Q14" s="9"/>
      <c r="R14" s="10"/>
      <c r="S14" s="12"/>
    </row>
    <row r="15" spans="1:24" ht="17.149999999999999" customHeight="1">
      <c r="A15" s="8">
        <v>9</v>
      </c>
      <c r="B15" s="247"/>
      <c r="C15" s="251" t="s">
        <v>17</v>
      </c>
      <c r="D15" s="252"/>
      <c r="E15" s="9"/>
      <c r="F15" s="10"/>
      <c r="G15" s="11"/>
      <c r="H15" s="9"/>
      <c r="I15" s="10"/>
      <c r="J15" s="12"/>
      <c r="K15" s="13"/>
      <c r="L15" s="10"/>
      <c r="M15" s="11"/>
      <c r="N15" s="9"/>
      <c r="O15" s="10"/>
      <c r="P15" s="11"/>
      <c r="Q15" s="9"/>
      <c r="R15" s="10"/>
      <c r="S15" s="12"/>
    </row>
    <row r="16" spans="1:24" ht="17.149999999999999" customHeight="1">
      <c r="A16" s="8">
        <v>10</v>
      </c>
      <c r="B16" s="247"/>
      <c r="C16" s="251" t="s">
        <v>18</v>
      </c>
      <c r="D16" s="252"/>
      <c r="E16" s="9"/>
      <c r="F16" s="10"/>
      <c r="G16" s="11"/>
      <c r="H16" s="9"/>
      <c r="I16" s="10"/>
      <c r="J16" s="12"/>
      <c r="K16" s="13"/>
      <c r="L16" s="10"/>
      <c r="M16" s="11"/>
      <c r="N16" s="9"/>
      <c r="O16" s="10"/>
      <c r="P16" s="11"/>
      <c r="Q16" s="9"/>
      <c r="R16" s="10"/>
      <c r="S16" s="12"/>
    </row>
    <row r="17" spans="1:19" ht="17.149999999999999" customHeight="1">
      <c r="A17" s="8">
        <v>11</v>
      </c>
      <c r="B17" s="247"/>
      <c r="C17" s="251" t="s">
        <v>19</v>
      </c>
      <c r="D17" s="252"/>
      <c r="E17" s="9"/>
      <c r="F17" s="10"/>
      <c r="G17" s="11"/>
      <c r="H17" s="9"/>
      <c r="I17" s="10"/>
      <c r="J17" s="12"/>
      <c r="K17" s="13"/>
      <c r="L17" s="10"/>
      <c r="M17" s="11"/>
      <c r="N17" s="9"/>
      <c r="O17" s="10"/>
      <c r="P17" s="11"/>
      <c r="Q17" s="9"/>
      <c r="R17" s="10"/>
      <c r="S17" s="12"/>
    </row>
    <row r="18" spans="1:19" ht="17.149999999999999" customHeight="1">
      <c r="A18" s="8">
        <v>12</v>
      </c>
      <c r="B18" s="247"/>
      <c r="C18" s="251" t="s">
        <v>20</v>
      </c>
      <c r="D18" s="252"/>
      <c r="E18" s="9"/>
      <c r="F18" s="10"/>
      <c r="G18" s="11"/>
      <c r="H18" s="9"/>
      <c r="I18" s="10"/>
      <c r="J18" s="12"/>
      <c r="K18" s="13"/>
      <c r="L18" s="10"/>
      <c r="M18" s="11"/>
      <c r="N18" s="9"/>
      <c r="O18" s="10"/>
      <c r="P18" s="11"/>
      <c r="Q18" s="9"/>
      <c r="R18" s="10"/>
      <c r="S18" s="12"/>
    </row>
    <row r="19" spans="1:19" ht="17.149999999999999" customHeight="1" thickBot="1">
      <c r="A19" s="65">
        <v>13</v>
      </c>
      <c r="B19" s="248"/>
      <c r="C19" s="253" t="s">
        <v>21</v>
      </c>
      <c r="D19" s="254"/>
      <c r="E19" s="39"/>
      <c r="F19" s="40"/>
      <c r="G19" s="66"/>
      <c r="H19" s="39"/>
      <c r="I19" s="40"/>
      <c r="J19" s="41"/>
      <c r="K19" s="14"/>
      <c r="L19" s="40"/>
      <c r="M19" s="66"/>
      <c r="N19" s="39"/>
      <c r="O19" s="40"/>
      <c r="P19" s="66"/>
      <c r="Q19" s="39"/>
      <c r="R19" s="40"/>
      <c r="S19" s="41"/>
    </row>
    <row r="20" spans="1:19" ht="17.149999999999999" customHeight="1">
      <c r="A20" s="15">
        <v>14</v>
      </c>
      <c r="B20" s="247" t="s">
        <v>22</v>
      </c>
      <c r="C20" s="255" t="s">
        <v>23</v>
      </c>
      <c r="D20" s="256"/>
      <c r="E20" s="16"/>
      <c r="F20" s="17"/>
      <c r="G20" s="18"/>
      <c r="H20" s="16"/>
      <c r="I20" s="17"/>
      <c r="J20" s="19"/>
      <c r="K20" s="20"/>
      <c r="L20" s="17"/>
      <c r="M20" s="18"/>
      <c r="N20" s="16"/>
      <c r="O20" s="17"/>
      <c r="P20" s="18"/>
      <c r="Q20" s="16"/>
      <c r="R20" s="17"/>
      <c r="S20" s="19"/>
    </row>
    <row r="21" spans="1:19" ht="17.149999999999999" customHeight="1">
      <c r="A21" s="8">
        <v>15</v>
      </c>
      <c r="B21" s="247"/>
      <c r="C21" s="251" t="s">
        <v>24</v>
      </c>
      <c r="D21" s="252"/>
      <c r="E21" s="9"/>
      <c r="F21" s="10"/>
      <c r="G21" s="11"/>
      <c r="H21" s="9"/>
      <c r="I21" s="10"/>
      <c r="J21" s="12"/>
      <c r="K21" s="13"/>
      <c r="L21" s="10"/>
      <c r="M21" s="11"/>
      <c r="N21" s="9"/>
      <c r="O21" s="10"/>
      <c r="P21" s="11"/>
      <c r="Q21" s="9"/>
      <c r="R21" s="10"/>
      <c r="S21" s="12"/>
    </row>
    <row r="22" spans="1:19" ht="17.149999999999999" customHeight="1">
      <c r="A22" s="8">
        <v>16</v>
      </c>
      <c r="B22" s="247"/>
      <c r="C22" s="251" t="s">
        <v>25</v>
      </c>
      <c r="D22" s="252"/>
      <c r="E22" s="9"/>
      <c r="F22" s="10"/>
      <c r="G22" s="11"/>
      <c r="H22" s="9"/>
      <c r="I22" s="10"/>
      <c r="J22" s="12"/>
      <c r="K22" s="13"/>
      <c r="L22" s="10"/>
      <c r="M22" s="11"/>
      <c r="N22" s="9"/>
      <c r="O22" s="10"/>
      <c r="P22" s="11"/>
      <c r="Q22" s="9"/>
      <c r="R22" s="10"/>
      <c r="S22" s="12"/>
    </row>
    <row r="23" spans="1:19" ht="17.149999999999999" customHeight="1">
      <c r="A23" s="8">
        <v>17</v>
      </c>
      <c r="B23" s="247"/>
      <c r="C23" s="251" t="s">
        <v>26</v>
      </c>
      <c r="D23" s="252"/>
      <c r="E23" s="9"/>
      <c r="F23" s="10"/>
      <c r="G23" s="11"/>
      <c r="H23" s="9"/>
      <c r="I23" s="10"/>
      <c r="J23" s="12"/>
      <c r="K23" s="13"/>
      <c r="L23" s="10"/>
      <c r="M23" s="11"/>
      <c r="N23" s="9"/>
      <c r="O23" s="10"/>
      <c r="P23" s="11"/>
      <c r="Q23" s="9"/>
      <c r="R23" s="10"/>
      <c r="S23" s="12"/>
    </row>
    <row r="24" spans="1:19" ht="17.149999999999999" customHeight="1" thickBot="1">
      <c r="A24" s="21">
        <v>18</v>
      </c>
      <c r="B24" s="247"/>
      <c r="C24" s="257" t="s">
        <v>27</v>
      </c>
      <c r="D24" s="258"/>
      <c r="E24" s="22"/>
      <c r="F24" s="67"/>
      <c r="G24" s="68"/>
      <c r="H24" s="22"/>
      <c r="I24" s="67"/>
      <c r="J24" s="23"/>
      <c r="K24" s="24"/>
      <c r="L24" s="67"/>
      <c r="M24" s="68"/>
      <c r="N24" s="22"/>
      <c r="O24" s="67"/>
      <c r="P24" s="68"/>
      <c r="Q24" s="22"/>
      <c r="R24" s="67"/>
      <c r="S24" s="23"/>
    </row>
    <row r="25" spans="1:19" ht="17.149999999999999" customHeight="1">
      <c r="A25" s="63">
        <v>19</v>
      </c>
      <c r="B25" s="246" t="s">
        <v>28</v>
      </c>
      <c r="C25" s="249" t="s">
        <v>29</v>
      </c>
      <c r="D25" s="250"/>
      <c r="E25" s="36"/>
      <c r="F25" s="37"/>
      <c r="G25" s="64"/>
      <c r="H25" s="36"/>
      <c r="I25" s="37"/>
      <c r="J25" s="38"/>
      <c r="K25" s="7"/>
      <c r="L25" s="37"/>
      <c r="M25" s="64"/>
      <c r="N25" s="36"/>
      <c r="O25" s="37"/>
      <c r="P25" s="64"/>
      <c r="Q25" s="36"/>
      <c r="R25" s="37"/>
      <c r="S25" s="38"/>
    </row>
    <row r="26" spans="1:19" ht="17.149999999999999" customHeight="1" thickBot="1">
      <c r="A26" s="65">
        <v>20</v>
      </c>
      <c r="B26" s="248"/>
      <c r="C26" s="253" t="s">
        <v>30</v>
      </c>
      <c r="D26" s="254"/>
      <c r="E26" s="39"/>
      <c r="F26" s="40"/>
      <c r="G26" s="66"/>
      <c r="H26" s="39"/>
      <c r="I26" s="40"/>
      <c r="J26" s="41"/>
      <c r="K26" s="14"/>
      <c r="L26" s="40"/>
      <c r="M26" s="66"/>
      <c r="N26" s="39"/>
      <c r="O26" s="40"/>
      <c r="P26" s="66"/>
      <c r="Q26" s="39"/>
      <c r="R26" s="40"/>
      <c r="S26" s="41"/>
    </row>
    <row r="27" spans="1:19" ht="17.149999999999999" customHeight="1">
      <c r="A27" s="15">
        <v>21</v>
      </c>
      <c r="B27" s="247" t="s">
        <v>31</v>
      </c>
      <c r="C27" s="255" t="s">
        <v>32</v>
      </c>
      <c r="D27" s="256"/>
      <c r="E27" s="16"/>
      <c r="F27" s="17"/>
      <c r="G27" s="18"/>
      <c r="H27" s="16"/>
      <c r="I27" s="17"/>
      <c r="J27" s="19"/>
      <c r="K27" s="20"/>
      <c r="L27" s="17"/>
      <c r="M27" s="18"/>
      <c r="N27" s="16"/>
      <c r="O27" s="17"/>
      <c r="P27" s="18"/>
      <c r="Q27" s="16"/>
      <c r="R27" s="17"/>
      <c r="S27" s="19"/>
    </row>
    <row r="28" spans="1:19" ht="17.149999999999999" customHeight="1">
      <c r="A28" s="8">
        <v>22</v>
      </c>
      <c r="B28" s="247"/>
      <c r="C28" s="251" t="s">
        <v>33</v>
      </c>
      <c r="D28" s="252"/>
      <c r="E28" s="9"/>
      <c r="F28" s="10"/>
      <c r="G28" s="11"/>
      <c r="H28" s="9"/>
      <c r="I28" s="10"/>
      <c r="J28" s="12"/>
      <c r="K28" s="13"/>
      <c r="L28" s="10"/>
      <c r="M28" s="11"/>
      <c r="N28" s="9"/>
      <c r="O28" s="10"/>
      <c r="P28" s="11"/>
      <c r="Q28" s="9"/>
      <c r="R28" s="10"/>
      <c r="S28" s="12"/>
    </row>
    <row r="29" spans="1:19" ht="17.149999999999999" customHeight="1">
      <c r="A29" s="8">
        <v>23</v>
      </c>
      <c r="B29" s="247"/>
      <c r="C29" s="251" t="s">
        <v>34</v>
      </c>
      <c r="D29" s="252"/>
      <c r="E29" s="9"/>
      <c r="F29" s="10"/>
      <c r="G29" s="11"/>
      <c r="H29" s="9"/>
      <c r="I29" s="10"/>
      <c r="J29" s="12"/>
      <c r="K29" s="13"/>
      <c r="L29" s="10"/>
      <c r="M29" s="11"/>
      <c r="N29" s="9"/>
      <c r="O29" s="10"/>
      <c r="P29" s="11"/>
      <c r="Q29" s="9"/>
      <c r="R29" s="10"/>
      <c r="S29" s="12"/>
    </row>
    <row r="30" spans="1:19" ht="17.149999999999999" customHeight="1">
      <c r="A30" s="8">
        <v>24</v>
      </c>
      <c r="B30" s="247"/>
      <c r="C30" s="251" t="s">
        <v>35</v>
      </c>
      <c r="D30" s="252"/>
      <c r="E30" s="9"/>
      <c r="F30" s="10"/>
      <c r="G30" s="11"/>
      <c r="H30" s="9"/>
      <c r="I30" s="10"/>
      <c r="J30" s="12"/>
      <c r="K30" s="13"/>
      <c r="L30" s="10"/>
      <c r="M30" s="11"/>
      <c r="N30" s="9"/>
      <c r="O30" s="10"/>
      <c r="P30" s="11"/>
      <c r="Q30" s="9"/>
      <c r="R30" s="10"/>
      <c r="S30" s="12"/>
    </row>
    <row r="31" spans="1:19" ht="17.149999999999999" customHeight="1">
      <c r="A31" s="8">
        <v>25</v>
      </c>
      <c r="B31" s="247"/>
      <c r="C31" s="251" t="s">
        <v>36</v>
      </c>
      <c r="D31" s="252"/>
      <c r="E31" s="9"/>
      <c r="F31" s="10"/>
      <c r="G31" s="11"/>
      <c r="H31" s="9"/>
      <c r="I31" s="10"/>
      <c r="J31" s="12"/>
      <c r="K31" s="13"/>
      <c r="L31" s="10"/>
      <c r="M31" s="11"/>
      <c r="N31" s="9"/>
      <c r="O31" s="10"/>
      <c r="P31" s="11"/>
      <c r="Q31" s="9"/>
      <c r="R31" s="10"/>
      <c r="S31" s="12"/>
    </row>
    <row r="32" spans="1:19" ht="17.149999999999999" customHeight="1">
      <c r="A32" s="8">
        <v>26</v>
      </c>
      <c r="B32" s="247"/>
      <c r="C32" s="251" t="s">
        <v>37</v>
      </c>
      <c r="D32" s="252"/>
      <c r="E32" s="9"/>
      <c r="F32" s="10"/>
      <c r="G32" s="11"/>
      <c r="H32" s="9"/>
      <c r="I32" s="10"/>
      <c r="J32" s="12"/>
      <c r="K32" s="13"/>
      <c r="L32" s="10"/>
      <c r="M32" s="11"/>
      <c r="N32" s="9"/>
      <c r="O32" s="10"/>
      <c r="P32" s="11"/>
      <c r="Q32" s="9"/>
      <c r="R32" s="10"/>
      <c r="S32" s="12"/>
    </row>
    <row r="33" spans="1:19" ht="17.149999999999999" customHeight="1">
      <c r="A33" s="8">
        <v>27</v>
      </c>
      <c r="B33" s="247"/>
      <c r="C33" s="251" t="s">
        <v>38</v>
      </c>
      <c r="D33" s="252"/>
      <c r="E33" s="9"/>
      <c r="F33" s="10"/>
      <c r="G33" s="11"/>
      <c r="H33" s="9"/>
      <c r="I33" s="10"/>
      <c r="J33" s="12"/>
      <c r="K33" s="13"/>
      <c r="L33" s="10"/>
      <c r="M33" s="11"/>
      <c r="N33" s="9"/>
      <c r="O33" s="10"/>
      <c r="P33" s="11"/>
      <c r="Q33" s="9"/>
      <c r="R33" s="10"/>
      <c r="S33" s="12"/>
    </row>
    <row r="34" spans="1:19" ht="17.149999999999999" customHeight="1">
      <c r="A34" s="8">
        <v>28</v>
      </c>
      <c r="B34" s="247"/>
      <c r="C34" s="251" t="s">
        <v>39</v>
      </c>
      <c r="D34" s="252"/>
      <c r="E34" s="9"/>
      <c r="F34" s="10"/>
      <c r="G34" s="11"/>
      <c r="H34" s="9"/>
      <c r="I34" s="10"/>
      <c r="J34" s="12"/>
      <c r="K34" s="13"/>
      <c r="L34" s="10"/>
      <c r="M34" s="11"/>
      <c r="N34" s="9"/>
      <c r="O34" s="10"/>
      <c r="P34" s="11"/>
      <c r="Q34" s="9"/>
      <c r="R34" s="10"/>
      <c r="S34" s="12"/>
    </row>
    <row r="35" spans="1:19" ht="17.149999999999999" customHeight="1">
      <c r="A35" s="8">
        <v>29</v>
      </c>
      <c r="B35" s="247"/>
      <c r="C35" s="251" t="s">
        <v>40</v>
      </c>
      <c r="D35" s="252"/>
      <c r="E35" s="9"/>
      <c r="F35" s="10"/>
      <c r="G35" s="11"/>
      <c r="H35" s="9"/>
      <c r="I35" s="10"/>
      <c r="J35" s="12"/>
      <c r="K35" s="13"/>
      <c r="L35" s="10"/>
      <c r="M35" s="11"/>
      <c r="N35" s="9"/>
      <c r="O35" s="10"/>
      <c r="P35" s="11"/>
      <c r="Q35" s="9"/>
      <c r="R35" s="10"/>
      <c r="S35" s="12"/>
    </row>
    <row r="36" spans="1:19" ht="17.149999999999999" customHeight="1">
      <c r="A36" s="8">
        <v>30</v>
      </c>
      <c r="B36" s="247"/>
      <c r="C36" s="251" t="s">
        <v>41</v>
      </c>
      <c r="D36" s="252"/>
      <c r="E36" s="9"/>
      <c r="F36" s="10"/>
      <c r="G36" s="11"/>
      <c r="H36" s="9"/>
      <c r="I36" s="10"/>
      <c r="J36" s="12"/>
      <c r="K36" s="13"/>
      <c r="L36" s="10"/>
      <c r="M36" s="11"/>
      <c r="N36" s="9"/>
      <c r="O36" s="10"/>
      <c r="P36" s="11"/>
      <c r="Q36" s="9"/>
      <c r="R36" s="10"/>
      <c r="S36" s="12"/>
    </row>
    <row r="37" spans="1:19" ht="17.149999999999999" customHeight="1">
      <c r="A37" s="8">
        <v>31</v>
      </c>
      <c r="B37" s="247"/>
      <c r="C37" s="251" t="s">
        <v>42</v>
      </c>
      <c r="D37" s="252"/>
      <c r="E37" s="9"/>
      <c r="F37" s="10"/>
      <c r="G37" s="11"/>
      <c r="H37" s="9"/>
      <c r="I37" s="10"/>
      <c r="J37" s="12"/>
      <c r="K37" s="13"/>
      <c r="L37" s="10"/>
      <c r="M37" s="11"/>
      <c r="N37" s="9"/>
      <c r="O37" s="10"/>
      <c r="P37" s="11"/>
      <c r="Q37" s="9"/>
      <c r="R37" s="10"/>
      <c r="S37" s="12"/>
    </row>
    <row r="38" spans="1:19" ht="17.149999999999999" customHeight="1">
      <c r="A38" s="8">
        <v>32</v>
      </c>
      <c r="B38" s="247"/>
      <c r="C38" s="251" t="s">
        <v>43</v>
      </c>
      <c r="D38" s="252"/>
      <c r="E38" s="9"/>
      <c r="F38" s="10"/>
      <c r="G38" s="11"/>
      <c r="H38" s="9"/>
      <c r="I38" s="10"/>
      <c r="J38" s="12"/>
      <c r="K38" s="13"/>
      <c r="L38" s="10"/>
      <c r="M38" s="11"/>
      <c r="N38" s="9"/>
      <c r="O38" s="10"/>
      <c r="P38" s="11"/>
      <c r="Q38" s="9"/>
      <c r="R38" s="10"/>
      <c r="S38" s="12"/>
    </row>
    <row r="39" spans="1:19" ht="17.149999999999999" customHeight="1">
      <c r="A39" s="8">
        <v>33</v>
      </c>
      <c r="B39" s="247"/>
      <c r="C39" s="251" t="s">
        <v>44</v>
      </c>
      <c r="D39" s="252"/>
      <c r="E39" s="9"/>
      <c r="F39" s="10"/>
      <c r="G39" s="11"/>
      <c r="H39" s="9"/>
      <c r="I39" s="10"/>
      <c r="J39" s="12"/>
      <c r="K39" s="13"/>
      <c r="L39" s="10"/>
      <c r="M39" s="11"/>
      <c r="N39" s="9"/>
      <c r="O39" s="10"/>
      <c r="P39" s="11"/>
      <c r="Q39" s="9"/>
      <c r="R39" s="10"/>
      <c r="S39" s="12"/>
    </row>
    <row r="40" spans="1:19" ht="17.149999999999999" customHeight="1" thickBot="1">
      <c r="A40" s="21">
        <v>34</v>
      </c>
      <c r="B40" s="247"/>
      <c r="C40" s="257" t="s">
        <v>45</v>
      </c>
      <c r="D40" s="258"/>
      <c r="E40" s="22"/>
      <c r="F40" s="67"/>
      <c r="G40" s="68"/>
      <c r="H40" s="22"/>
      <c r="I40" s="67"/>
      <c r="J40" s="23"/>
      <c r="K40" s="24"/>
      <c r="L40" s="67"/>
      <c r="M40" s="68"/>
      <c r="N40" s="22"/>
      <c r="O40" s="67"/>
      <c r="P40" s="68"/>
      <c r="Q40" s="22"/>
      <c r="R40" s="67"/>
      <c r="S40" s="23"/>
    </row>
    <row r="41" spans="1:19" ht="17.149999999999999" customHeight="1">
      <c r="A41" s="63">
        <v>35</v>
      </c>
      <c r="B41" s="259" t="s">
        <v>46</v>
      </c>
      <c r="C41" s="249" t="s">
        <v>47</v>
      </c>
      <c r="D41" s="250"/>
      <c r="E41" s="36"/>
      <c r="F41" s="37"/>
      <c r="G41" s="64"/>
      <c r="H41" s="36"/>
      <c r="I41" s="37"/>
      <c r="J41" s="38"/>
      <c r="K41" s="7"/>
      <c r="L41" s="37"/>
      <c r="M41" s="64"/>
      <c r="N41" s="36"/>
      <c r="O41" s="37"/>
      <c r="P41" s="64"/>
      <c r="Q41" s="36"/>
      <c r="R41" s="37"/>
      <c r="S41" s="38"/>
    </row>
    <row r="42" spans="1:19" ht="17.149999999999999" customHeight="1">
      <c r="A42" s="8">
        <v>36</v>
      </c>
      <c r="B42" s="260"/>
      <c r="C42" s="251" t="s">
        <v>48</v>
      </c>
      <c r="D42" s="252"/>
      <c r="E42" s="9"/>
      <c r="F42" s="10"/>
      <c r="G42" s="11"/>
      <c r="H42" s="9"/>
      <c r="I42" s="10"/>
      <c r="J42" s="12"/>
      <c r="K42" s="13"/>
      <c r="L42" s="10"/>
      <c r="M42" s="11"/>
      <c r="N42" s="9"/>
      <c r="O42" s="10"/>
      <c r="P42" s="11"/>
      <c r="Q42" s="9"/>
      <c r="R42" s="10"/>
      <c r="S42" s="12"/>
    </row>
    <row r="43" spans="1:19" ht="17.149999999999999" customHeight="1">
      <c r="A43" s="8">
        <v>37</v>
      </c>
      <c r="B43" s="260"/>
      <c r="C43" s="251" t="s">
        <v>49</v>
      </c>
      <c r="D43" s="252"/>
      <c r="E43" s="9"/>
      <c r="F43" s="10"/>
      <c r="G43" s="11"/>
      <c r="H43" s="9"/>
      <c r="I43" s="10"/>
      <c r="J43" s="12"/>
      <c r="K43" s="13"/>
      <c r="L43" s="10"/>
      <c r="M43" s="11"/>
      <c r="N43" s="9"/>
      <c r="O43" s="10"/>
      <c r="P43" s="11"/>
      <c r="Q43" s="9"/>
      <c r="R43" s="10"/>
      <c r="S43" s="12"/>
    </row>
    <row r="44" spans="1:19" ht="17.149999999999999" customHeight="1">
      <c r="A44" s="8">
        <v>38</v>
      </c>
      <c r="B44" s="260"/>
      <c r="C44" s="251" t="s">
        <v>50</v>
      </c>
      <c r="D44" s="252"/>
      <c r="E44" s="9"/>
      <c r="F44" s="10"/>
      <c r="G44" s="11"/>
      <c r="H44" s="9"/>
      <c r="I44" s="10"/>
      <c r="J44" s="12"/>
      <c r="K44" s="13"/>
      <c r="L44" s="10"/>
      <c r="M44" s="11"/>
      <c r="N44" s="9"/>
      <c r="O44" s="10"/>
      <c r="P44" s="11"/>
      <c r="Q44" s="9"/>
      <c r="R44" s="10"/>
      <c r="S44" s="12"/>
    </row>
    <row r="45" spans="1:19" ht="17.149999999999999" customHeight="1" thickBot="1">
      <c r="A45" s="65">
        <v>39</v>
      </c>
      <c r="B45" s="260"/>
      <c r="C45" s="257" t="s">
        <v>51</v>
      </c>
      <c r="D45" s="258"/>
      <c r="E45" s="22"/>
      <c r="F45" s="67"/>
      <c r="G45" s="68"/>
      <c r="H45" s="22"/>
      <c r="I45" s="67"/>
      <c r="J45" s="23"/>
      <c r="K45" s="24"/>
      <c r="L45" s="67"/>
      <c r="M45" s="68"/>
      <c r="N45" s="22"/>
      <c r="O45" s="67"/>
      <c r="P45" s="68"/>
      <c r="Q45" s="22"/>
      <c r="R45" s="67"/>
      <c r="S45" s="23"/>
    </row>
    <row r="46" spans="1:19" ht="17.149999999999999" customHeight="1">
      <c r="A46" s="63">
        <v>40</v>
      </c>
      <c r="B46" s="246" t="s">
        <v>52</v>
      </c>
      <c r="C46" s="249" t="s">
        <v>53</v>
      </c>
      <c r="D46" s="250"/>
      <c r="E46" s="36"/>
      <c r="F46" s="37"/>
      <c r="G46" s="64"/>
      <c r="H46" s="36"/>
      <c r="I46" s="37"/>
      <c r="J46" s="38"/>
      <c r="K46" s="7"/>
      <c r="L46" s="37"/>
      <c r="M46" s="64"/>
      <c r="N46" s="36"/>
      <c r="O46" s="37"/>
      <c r="P46" s="64"/>
      <c r="Q46" s="36"/>
      <c r="R46" s="37"/>
      <c r="S46" s="38"/>
    </row>
    <row r="47" spans="1:19" ht="17.149999999999999" customHeight="1">
      <c r="A47" s="8">
        <v>41</v>
      </c>
      <c r="B47" s="247"/>
      <c r="C47" s="251" t="s">
        <v>54</v>
      </c>
      <c r="D47" s="252"/>
      <c r="E47" s="9"/>
      <c r="F47" s="10"/>
      <c r="G47" s="11"/>
      <c r="H47" s="9"/>
      <c r="I47" s="10"/>
      <c r="J47" s="12"/>
      <c r="K47" s="13"/>
      <c r="L47" s="10"/>
      <c r="M47" s="11"/>
      <c r="N47" s="9"/>
      <c r="O47" s="10"/>
      <c r="P47" s="11"/>
      <c r="Q47" s="9"/>
      <c r="R47" s="10"/>
      <c r="S47" s="12"/>
    </row>
    <row r="48" spans="1:19" ht="17.149999999999999" customHeight="1" thickBot="1">
      <c r="A48" s="65">
        <v>42</v>
      </c>
      <c r="B48" s="248"/>
      <c r="C48" s="253" t="s">
        <v>55</v>
      </c>
      <c r="D48" s="254"/>
      <c r="E48" s="39"/>
      <c r="F48" s="40"/>
      <c r="G48" s="66"/>
      <c r="H48" s="39"/>
      <c r="I48" s="40"/>
      <c r="J48" s="41"/>
      <c r="K48" s="14"/>
      <c r="L48" s="40"/>
      <c r="M48" s="66"/>
      <c r="N48" s="39"/>
      <c r="O48" s="40"/>
      <c r="P48" s="66"/>
      <c r="Q48" s="39"/>
      <c r="R48" s="40"/>
      <c r="S48" s="41"/>
    </row>
    <row r="49" spans="1:19" ht="16.5" customHeight="1">
      <c r="A49" s="261" t="s">
        <v>56</v>
      </c>
      <c r="B49" s="262"/>
      <c r="C49" s="262"/>
      <c r="D49" s="262"/>
      <c r="E49" s="16">
        <f t="shared" ref="E49:O49" si="0">SUM(E7:E48)</f>
        <v>0</v>
      </c>
      <c r="F49" s="17">
        <f t="shared" si="0"/>
        <v>0</v>
      </c>
      <c r="G49" s="18">
        <f t="shared" si="0"/>
        <v>0</v>
      </c>
      <c r="H49" s="16">
        <f>SUM(H7:H48)</f>
        <v>0</v>
      </c>
      <c r="I49" s="17">
        <f>SUM(I7:I48)</f>
        <v>0</v>
      </c>
      <c r="J49" s="19">
        <f t="shared" si="0"/>
        <v>0</v>
      </c>
      <c r="K49" s="20">
        <f t="shared" si="0"/>
        <v>0</v>
      </c>
      <c r="L49" s="17">
        <f t="shared" si="0"/>
        <v>0</v>
      </c>
      <c r="M49" s="18">
        <f t="shared" si="0"/>
        <v>0</v>
      </c>
      <c r="N49" s="16">
        <f t="shared" si="0"/>
        <v>0</v>
      </c>
      <c r="O49" s="17">
        <f t="shared" si="0"/>
        <v>0</v>
      </c>
      <c r="P49" s="18">
        <f>SUM(P7:P48)</f>
        <v>0</v>
      </c>
      <c r="Q49" s="16">
        <f t="shared" ref="Q49:R49" si="1">SUM(Q7:Q48)</f>
        <v>0</v>
      </c>
      <c r="R49" s="17">
        <f t="shared" si="1"/>
        <v>0</v>
      </c>
      <c r="S49" s="19">
        <f>SUM(S7:S48)</f>
        <v>0</v>
      </c>
    </row>
    <row r="50" spans="1:19" ht="16.5" customHeight="1">
      <c r="A50" s="263" t="s">
        <v>57</v>
      </c>
      <c r="B50" s="264"/>
      <c r="C50" s="264"/>
      <c r="D50" s="264"/>
      <c r="E50" s="9">
        <f>+E49/42*20</f>
        <v>0</v>
      </c>
      <c r="F50" s="10">
        <f t="shared" ref="F50:O50" si="2">+F49/42*20</f>
        <v>0</v>
      </c>
      <c r="G50" s="11">
        <f t="shared" si="2"/>
        <v>0</v>
      </c>
      <c r="H50" s="9">
        <f>+H49/42*20</f>
        <v>0</v>
      </c>
      <c r="I50" s="10">
        <f t="shared" si="2"/>
        <v>0</v>
      </c>
      <c r="J50" s="12">
        <f t="shared" si="2"/>
        <v>0</v>
      </c>
      <c r="K50" s="13">
        <f t="shared" si="2"/>
        <v>0</v>
      </c>
      <c r="L50" s="10">
        <f t="shared" si="2"/>
        <v>0</v>
      </c>
      <c r="M50" s="11">
        <f t="shared" si="2"/>
        <v>0</v>
      </c>
      <c r="N50" s="9">
        <f t="shared" si="2"/>
        <v>0</v>
      </c>
      <c r="O50" s="10">
        <f t="shared" si="2"/>
        <v>0</v>
      </c>
      <c r="P50" s="11">
        <f>+P49/42*20</f>
        <v>0</v>
      </c>
      <c r="Q50" s="9">
        <f t="shared" ref="Q50:R50" si="3">+Q49/42*20</f>
        <v>0</v>
      </c>
      <c r="R50" s="10">
        <f t="shared" si="3"/>
        <v>0</v>
      </c>
      <c r="S50" s="12">
        <f>+S49/42*20</f>
        <v>0</v>
      </c>
    </row>
    <row r="51" spans="1:19" ht="16.5" customHeight="1">
      <c r="A51" s="263" t="s">
        <v>58</v>
      </c>
      <c r="B51" s="264"/>
      <c r="C51" s="264"/>
      <c r="D51" s="264"/>
      <c r="E51" s="265"/>
      <c r="F51" s="266"/>
      <c r="G51" s="266"/>
      <c r="H51" s="265"/>
      <c r="I51" s="266"/>
      <c r="J51" s="266"/>
      <c r="K51" s="265"/>
      <c r="L51" s="266"/>
      <c r="M51" s="266"/>
      <c r="N51" s="267"/>
      <c r="O51" s="267"/>
      <c r="P51" s="267"/>
      <c r="Q51" s="268"/>
      <c r="R51" s="268"/>
      <c r="S51" s="268"/>
    </row>
    <row r="52" spans="1:19" ht="16" customHeight="1">
      <c r="A52" s="269"/>
      <c r="B52" s="270"/>
      <c r="C52" s="275" t="s">
        <v>59</v>
      </c>
      <c r="D52" s="276"/>
      <c r="E52" s="281"/>
      <c r="F52" s="276"/>
      <c r="G52" s="276"/>
      <c r="H52" s="284"/>
      <c r="I52" s="276"/>
      <c r="J52" s="276"/>
      <c r="K52" s="284"/>
      <c r="L52" s="276"/>
      <c r="M52" s="276"/>
      <c r="N52" s="284"/>
      <c r="O52" s="284"/>
      <c r="P52" s="284"/>
      <c r="Q52" s="284"/>
      <c r="R52" s="284"/>
      <c r="S52" s="284"/>
    </row>
    <row r="53" spans="1:19" ht="16" customHeight="1">
      <c r="A53" s="271"/>
      <c r="B53" s="272"/>
      <c r="C53" s="277"/>
      <c r="D53" s="278"/>
      <c r="E53" s="282"/>
      <c r="F53" s="278"/>
      <c r="G53" s="278"/>
      <c r="H53" s="282"/>
      <c r="I53" s="278"/>
      <c r="J53" s="278"/>
      <c r="K53" s="282"/>
      <c r="L53" s="278"/>
      <c r="M53" s="278"/>
      <c r="N53" s="285"/>
      <c r="O53" s="285"/>
      <c r="P53" s="285"/>
      <c r="Q53" s="285"/>
      <c r="R53" s="285"/>
      <c r="S53" s="285"/>
    </row>
    <row r="54" spans="1:19" ht="16" customHeight="1">
      <c r="A54" s="271"/>
      <c r="B54" s="272"/>
      <c r="C54" s="277"/>
      <c r="D54" s="278"/>
      <c r="E54" s="282"/>
      <c r="F54" s="278"/>
      <c r="G54" s="278"/>
      <c r="H54" s="282"/>
      <c r="I54" s="278"/>
      <c r="J54" s="278"/>
      <c r="K54" s="282"/>
      <c r="L54" s="278"/>
      <c r="M54" s="278"/>
      <c r="N54" s="285"/>
      <c r="O54" s="285"/>
      <c r="P54" s="285"/>
      <c r="Q54" s="285"/>
      <c r="R54" s="285"/>
      <c r="S54" s="285"/>
    </row>
    <row r="55" spans="1:19" ht="16" customHeight="1">
      <c r="A55" s="271"/>
      <c r="B55" s="272"/>
      <c r="C55" s="277"/>
      <c r="D55" s="278"/>
      <c r="E55" s="282"/>
      <c r="F55" s="278"/>
      <c r="G55" s="278"/>
      <c r="H55" s="282"/>
      <c r="I55" s="278"/>
      <c r="J55" s="278"/>
      <c r="K55" s="282"/>
      <c r="L55" s="278"/>
      <c r="M55" s="278"/>
      <c r="N55" s="285"/>
      <c r="O55" s="285"/>
      <c r="P55" s="285"/>
      <c r="Q55" s="285"/>
      <c r="R55" s="285"/>
      <c r="S55" s="285"/>
    </row>
    <row r="56" spans="1:19" ht="16" customHeight="1">
      <c r="A56" s="271"/>
      <c r="B56" s="272"/>
      <c r="C56" s="277"/>
      <c r="D56" s="278"/>
      <c r="E56" s="282"/>
      <c r="F56" s="278"/>
      <c r="G56" s="278"/>
      <c r="H56" s="282"/>
      <c r="I56" s="278"/>
      <c r="J56" s="278"/>
      <c r="K56" s="282"/>
      <c r="L56" s="278"/>
      <c r="M56" s="278"/>
      <c r="N56" s="285"/>
      <c r="O56" s="285"/>
      <c r="P56" s="285"/>
      <c r="Q56" s="285"/>
      <c r="R56" s="285"/>
      <c r="S56" s="285"/>
    </row>
    <row r="57" spans="1:19" ht="16" customHeight="1">
      <c r="A57" s="271"/>
      <c r="B57" s="272"/>
      <c r="C57" s="277"/>
      <c r="D57" s="278"/>
      <c r="E57" s="282"/>
      <c r="F57" s="278"/>
      <c r="G57" s="278"/>
      <c r="H57" s="282"/>
      <c r="I57" s="278"/>
      <c r="J57" s="278"/>
      <c r="K57" s="282"/>
      <c r="L57" s="278"/>
      <c r="M57" s="278"/>
      <c r="N57" s="285"/>
      <c r="O57" s="285"/>
      <c r="P57" s="285"/>
      <c r="Q57" s="285"/>
      <c r="R57" s="285"/>
      <c r="S57" s="285"/>
    </row>
    <row r="58" spans="1:19" ht="16" customHeight="1">
      <c r="A58" s="271"/>
      <c r="B58" s="272"/>
      <c r="C58" s="277"/>
      <c r="D58" s="278"/>
      <c r="E58" s="282"/>
      <c r="F58" s="278"/>
      <c r="G58" s="278"/>
      <c r="H58" s="282"/>
      <c r="I58" s="278"/>
      <c r="J58" s="278"/>
      <c r="K58" s="282"/>
      <c r="L58" s="278"/>
      <c r="M58" s="278"/>
      <c r="N58" s="285"/>
      <c r="O58" s="285"/>
      <c r="P58" s="285"/>
      <c r="Q58" s="285"/>
      <c r="R58" s="285"/>
      <c r="S58" s="285"/>
    </row>
    <row r="59" spans="1:19" ht="16" customHeight="1">
      <c r="A59" s="271"/>
      <c r="B59" s="272"/>
      <c r="C59" s="277"/>
      <c r="D59" s="278"/>
      <c r="E59" s="282"/>
      <c r="F59" s="278"/>
      <c r="G59" s="278"/>
      <c r="H59" s="282"/>
      <c r="I59" s="278"/>
      <c r="J59" s="278"/>
      <c r="K59" s="282"/>
      <c r="L59" s="278"/>
      <c r="M59" s="278"/>
      <c r="N59" s="285"/>
      <c r="O59" s="285"/>
      <c r="P59" s="285"/>
      <c r="Q59" s="285"/>
      <c r="R59" s="285"/>
      <c r="S59" s="285"/>
    </row>
    <row r="60" spans="1:19" ht="16" customHeight="1">
      <c r="A60" s="271"/>
      <c r="B60" s="272"/>
      <c r="C60" s="279"/>
      <c r="D60" s="280"/>
      <c r="E60" s="283"/>
      <c r="F60" s="280"/>
      <c r="G60" s="280"/>
      <c r="H60" s="283"/>
      <c r="I60" s="280"/>
      <c r="J60" s="280"/>
      <c r="K60" s="283"/>
      <c r="L60" s="280"/>
      <c r="M60" s="280"/>
      <c r="N60" s="286"/>
      <c r="O60" s="286"/>
      <c r="P60" s="286"/>
      <c r="Q60" s="286"/>
      <c r="R60" s="286"/>
      <c r="S60" s="286"/>
    </row>
    <row r="61" spans="1:19" ht="16" customHeight="1">
      <c r="A61" s="271"/>
      <c r="B61" s="272"/>
      <c r="C61" s="275" t="s">
        <v>60</v>
      </c>
      <c r="D61" s="276"/>
      <c r="E61" s="281"/>
      <c r="F61" s="276"/>
      <c r="G61" s="276"/>
      <c r="H61" s="281"/>
      <c r="I61" s="276"/>
      <c r="J61" s="276"/>
      <c r="K61" s="281"/>
      <c r="L61" s="276"/>
      <c r="M61" s="276"/>
      <c r="N61" s="284"/>
      <c r="O61" s="284"/>
      <c r="P61" s="284"/>
      <c r="Q61" s="284"/>
      <c r="R61" s="284"/>
      <c r="S61" s="284"/>
    </row>
    <row r="62" spans="1:19" ht="16" customHeight="1">
      <c r="A62" s="271"/>
      <c r="B62" s="272"/>
      <c r="C62" s="277"/>
      <c r="D62" s="278"/>
      <c r="E62" s="282"/>
      <c r="F62" s="278"/>
      <c r="G62" s="278"/>
      <c r="H62" s="282"/>
      <c r="I62" s="278"/>
      <c r="J62" s="278"/>
      <c r="K62" s="282"/>
      <c r="L62" s="278"/>
      <c r="M62" s="278"/>
      <c r="N62" s="285"/>
      <c r="O62" s="285"/>
      <c r="P62" s="285"/>
      <c r="Q62" s="285"/>
      <c r="R62" s="285"/>
      <c r="S62" s="285"/>
    </row>
    <row r="63" spans="1:19" ht="16" customHeight="1">
      <c r="A63" s="271"/>
      <c r="B63" s="272"/>
      <c r="C63" s="277"/>
      <c r="D63" s="278"/>
      <c r="E63" s="282"/>
      <c r="F63" s="278"/>
      <c r="G63" s="278"/>
      <c r="H63" s="282"/>
      <c r="I63" s="278"/>
      <c r="J63" s="278"/>
      <c r="K63" s="282"/>
      <c r="L63" s="278"/>
      <c r="M63" s="278"/>
      <c r="N63" s="285"/>
      <c r="O63" s="285"/>
      <c r="P63" s="285"/>
      <c r="Q63" s="285"/>
      <c r="R63" s="285"/>
      <c r="S63" s="285"/>
    </row>
    <row r="64" spans="1:19" ht="16" customHeight="1">
      <c r="A64" s="271"/>
      <c r="B64" s="272"/>
      <c r="C64" s="277"/>
      <c r="D64" s="278"/>
      <c r="E64" s="282"/>
      <c r="F64" s="278"/>
      <c r="G64" s="278"/>
      <c r="H64" s="282"/>
      <c r="I64" s="278"/>
      <c r="J64" s="278"/>
      <c r="K64" s="282"/>
      <c r="L64" s="278"/>
      <c r="M64" s="278"/>
      <c r="N64" s="285"/>
      <c r="O64" s="285"/>
      <c r="P64" s="285"/>
      <c r="Q64" s="285"/>
      <c r="R64" s="285"/>
      <c r="S64" s="285"/>
    </row>
    <row r="65" spans="1:19" ht="16" customHeight="1">
      <c r="A65" s="271"/>
      <c r="B65" s="272"/>
      <c r="C65" s="277"/>
      <c r="D65" s="278"/>
      <c r="E65" s="282"/>
      <c r="F65" s="278"/>
      <c r="G65" s="278"/>
      <c r="H65" s="282"/>
      <c r="I65" s="278"/>
      <c r="J65" s="278"/>
      <c r="K65" s="282"/>
      <c r="L65" s="278"/>
      <c r="M65" s="278"/>
      <c r="N65" s="285"/>
      <c r="O65" s="285"/>
      <c r="P65" s="285"/>
      <c r="Q65" s="285"/>
      <c r="R65" s="285"/>
      <c r="S65" s="285"/>
    </row>
    <row r="66" spans="1:19" ht="16" customHeight="1">
      <c r="A66" s="271"/>
      <c r="B66" s="272"/>
      <c r="C66" s="277"/>
      <c r="D66" s="278"/>
      <c r="E66" s="282"/>
      <c r="F66" s="278"/>
      <c r="G66" s="278"/>
      <c r="H66" s="282"/>
      <c r="I66" s="278"/>
      <c r="J66" s="278"/>
      <c r="K66" s="282"/>
      <c r="L66" s="278"/>
      <c r="M66" s="278"/>
      <c r="N66" s="285"/>
      <c r="O66" s="285"/>
      <c r="P66" s="285"/>
      <c r="Q66" s="285"/>
      <c r="R66" s="285"/>
      <c r="S66" s="285"/>
    </row>
    <row r="67" spans="1:19" ht="16" customHeight="1">
      <c r="A67" s="271"/>
      <c r="B67" s="272"/>
      <c r="C67" s="277"/>
      <c r="D67" s="278"/>
      <c r="E67" s="282"/>
      <c r="F67" s="278"/>
      <c r="G67" s="278"/>
      <c r="H67" s="282"/>
      <c r="I67" s="278"/>
      <c r="J67" s="278"/>
      <c r="K67" s="282"/>
      <c r="L67" s="278"/>
      <c r="M67" s="278"/>
      <c r="N67" s="285"/>
      <c r="O67" s="285"/>
      <c r="P67" s="285"/>
      <c r="Q67" s="285"/>
      <c r="R67" s="285"/>
      <c r="S67" s="285"/>
    </row>
    <row r="68" spans="1:19" ht="16" customHeight="1">
      <c r="A68" s="271"/>
      <c r="B68" s="272"/>
      <c r="C68" s="277"/>
      <c r="D68" s="278"/>
      <c r="E68" s="282"/>
      <c r="F68" s="278"/>
      <c r="G68" s="278"/>
      <c r="H68" s="282"/>
      <c r="I68" s="278"/>
      <c r="J68" s="278"/>
      <c r="K68" s="282"/>
      <c r="L68" s="278"/>
      <c r="M68" s="278"/>
      <c r="N68" s="285"/>
      <c r="O68" s="285"/>
      <c r="P68" s="285"/>
      <c r="Q68" s="285"/>
      <c r="R68" s="285"/>
      <c r="S68" s="285"/>
    </row>
    <row r="69" spans="1:19" ht="16" customHeight="1">
      <c r="A69" s="271"/>
      <c r="B69" s="272"/>
      <c r="C69" s="279"/>
      <c r="D69" s="280"/>
      <c r="E69" s="283"/>
      <c r="F69" s="280"/>
      <c r="G69" s="280"/>
      <c r="H69" s="283"/>
      <c r="I69" s="280"/>
      <c r="J69" s="280"/>
      <c r="K69" s="283"/>
      <c r="L69" s="280"/>
      <c r="M69" s="280"/>
      <c r="N69" s="286"/>
      <c r="O69" s="286"/>
      <c r="P69" s="286"/>
      <c r="Q69" s="286"/>
      <c r="R69" s="286"/>
      <c r="S69" s="286"/>
    </row>
    <row r="70" spans="1:19">
      <c r="A70" s="271"/>
      <c r="B70" s="272"/>
      <c r="C70" s="275" t="s">
        <v>61</v>
      </c>
      <c r="D70" s="276"/>
      <c r="E70" s="281"/>
      <c r="F70" s="276"/>
      <c r="G70" s="276"/>
      <c r="H70" s="281"/>
      <c r="I70" s="276"/>
      <c r="J70" s="276"/>
      <c r="K70" s="281"/>
      <c r="L70" s="276"/>
      <c r="M70" s="276"/>
      <c r="N70" s="284"/>
      <c r="O70" s="284"/>
      <c r="P70" s="284"/>
      <c r="Q70" s="284"/>
      <c r="R70" s="284"/>
      <c r="S70" s="284"/>
    </row>
    <row r="71" spans="1:19">
      <c r="A71" s="271"/>
      <c r="B71" s="272"/>
      <c r="C71" s="277"/>
      <c r="D71" s="278"/>
      <c r="E71" s="282"/>
      <c r="F71" s="278"/>
      <c r="G71" s="278"/>
      <c r="H71" s="282"/>
      <c r="I71" s="278"/>
      <c r="J71" s="278"/>
      <c r="K71" s="282"/>
      <c r="L71" s="278"/>
      <c r="M71" s="278"/>
      <c r="N71" s="285"/>
      <c r="O71" s="285"/>
      <c r="P71" s="285"/>
      <c r="Q71" s="285"/>
      <c r="R71" s="285"/>
      <c r="S71" s="285"/>
    </row>
    <row r="72" spans="1:19">
      <c r="A72" s="271"/>
      <c r="B72" s="272"/>
      <c r="C72" s="277"/>
      <c r="D72" s="278"/>
      <c r="E72" s="282"/>
      <c r="F72" s="278"/>
      <c r="G72" s="278"/>
      <c r="H72" s="282"/>
      <c r="I72" s="278"/>
      <c r="J72" s="278"/>
      <c r="K72" s="282"/>
      <c r="L72" s="278"/>
      <c r="M72" s="278"/>
      <c r="N72" s="285"/>
      <c r="O72" s="285"/>
      <c r="P72" s="285"/>
      <c r="Q72" s="285"/>
      <c r="R72" s="285"/>
      <c r="S72" s="285"/>
    </row>
    <row r="73" spans="1:19" ht="13.5" thickBot="1">
      <c r="A73" s="273"/>
      <c r="B73" s="274"/>
      <c r="C73" s="287"/>
      <c r="D73" s="288"/>
      <c r="E73" s="289"/>
      <c r="F73" s="288"/>
      <c r="G73" s="288"/>
      <c r="H73" s="289"/>
      <c r="I73" s="288"/>
      <c r="J73" s="288"/>
      <c r="K73" s="289"/>
      <c r="L73" s="288"/>
      <c r="M73" s="288"/>
      <c r="N73" s="290"/>
      <c r="O73" s="290"/>
      <c r="P73" s="290"/>
      <c r="Q73" s="290"/>
      <c r="R73" s="290"/>
      <c r="S73" s="290"/>
    </row>
  </sheetData>
  <mergeCells count="88">
    <mergeCell ref="E61:G69"/>
    <mergeCell ref="H61:J69"/>
    <mergeCell ref="K61:M69"/>
    <mergeCell ref="N61:P69"/>
    <mergeCell ref="Q61:S69"/>
    <mergeCell ref="N51:P51"/>
    <mergeCell ref="Q51:S51"/>
    <mergeCell ref="A52:B73"/>
    <mergeCell ref="C52:D60"/>
    <mergeCell ref="E52:G60"/>
    <mergeCell ref="H52:J60"/>
    <mergeCell ref="K52:M60"/>
    <mergeCell ref="N52:P60"/>
    <mergeCell ref="C70:D73"/>
    <mergeCell ref="E70:G73"/>
    <mergeCell ref="H70:J73"/>
    <mergeCell ref="K70:M73"/>
    <mergeCell ref="N70:P73"/>
    <mergeCell ref="Q70:S73"/>
    <mergeCell ref="Q52:S60"/>
    <mergeCell ref="C61:D69"/>
    <mergeCell ref="A50:D50"/>
    <mergeCell ref="A51:D51"/>
    <mergeCell ref="E51:G51"/>
    <mergeCell ref="H51:J51"/>
    <mergeCell ref="K51:M51"/>
    <mergeCell ref="B46:B48"/>
    <mergeCell ref="C46:D46"/>
    <mergeCell ref="C47:D47"/>
    <mergeCell ref="C48:D48"/>
    <mergeCell ref="A49:D49"/>
    <mergeCell ref="C39:D39"/>
    <mergeCell ref="C40:D40"/>
    <mergeCell ref="B41:B45"/>
    <mergeCell ref="C41:D41"/>
    <mergeCell ref="C42:D42"/>
    <mergeCell ref="C43:D43"/>
    <mergeCell ref="C44:D44"/>
    <mergeCell ref="C45:D45"/>
    <mergeCell ref="B25:B26"/>
    <mergeCell ref="C25:D25"/>
    <mergeCell ref="C26:D26"/>
    <mergeCell ref="B27:B40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B20:B24"/>
    <mergeCell ref="C20:D20"/>
    <mergeCell ref="C21:D21"/>
    <mergeCell ref="C22:D22"/>
    <mergeCell ref="C23:D23"/>
    <mergeCell ref="C24:D24"/>
    <mergeCell ref="B12:B19"/>
    <mergeCell ref="C12:D12"/>
    <mergeCell ref="C13:D13"/>
    <mergeCell ref="C14:D14"/>
    <mergeCell ref="C15:D15"/>
    <mergeCell ref="C16:D16"/>
    <mergeCell ref="C17:D17"/>
    <mergeCell ref="C18:D18"/>
    <mergeCell ref="C19:D19"/>
    <mergeCell ref="B7:B9"/>
    <mergeCell ref="C7:D7"/>
    <mergeCell ref="C8:D8"/>
    <mergeCell ref="C9:D9"/>
    <mergeCell ref="B10:B11"/>
    <mergeCell ref="C10:D10"/>
    <mergeCell ref="C11:D11"/>
    <mergeCell ref="N5:P5"/>
    <mergeCell ref="Q5:S5"/>
    <mergeCell ref="A4:D4"/>
    <mergeCell ref="A5:C6"/>
    <mergeCell ref="E5:G5"/>
    <mergeCell ref="H5:J5"/>
    <mergeCell ref="K5:M5"/>
    <mergeCell ref="N4:P4"/>
    <mergeCell ref="Q4:S4"/>
    <mergeCell ref="H4:J4"/>
    <mergeCell ref="K4:M4"/>
  </mergeCells>
  <phoneticPr fontId="31"/>
  <printOptions horizontalCentered="1" verticalCentered="1"/>
  <pageMargins left="0.19314960629921299" right="0.19314960629921299" top="0.39" bottom="0.39" header="0.31" footer="0.31"/>
  <pageSetup paperSize="9" scale="65" orientation="portrait" r:id="rId1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9"/>
  <sheetViews>
    <sheetView topLeftCell="A9" workbookViewId="0">
      <selection activeCell="C35" sqref="C35"/>
    </sheetView>
  </sheetViews>
  <sheetFormatPr defaultColWidth="12.90625" defaultRowHeight="13"/>
  <cols>
    <col min="1" max="16384" width="12.90625" style="28"/>
  </cols>
  <sheetData>
    <row r="1" spans="1:1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5">
      <c r="A2" s="29" t="s">
        <v>0</v>
      </c>
      <c r="B2" s="29">
        <v>5</v>
      </c>
      <c r="C2" s="27"/>
      <c r="D2" s="26"/>
      <c r="E2" s="26"/>
      <c r="F2" s="26"/>
      <c r="G2" s="26"/>
      <c r="H2" s="26"/>
      <c r="I2" s="26"/>
      <c r="J2" s="26"/>
      <c r="K2" s="26"/>
      <c r="L2" s="26"/>
      <c r="M2" s="30"/>
      <c r="N2" s="31"/>
      <c r="O2" s="31"/>
    </row>
    <row r="3" spans="1:15">
      <c r="A3" s="27"/>
      <c r="B3" s="32">
        <v>33</v>
      </c>
      <c r="C3" s="26">
        <v>660</v>
      </c>
      <c r="D3" s="26"/>
      <c r="E3" s="26"/>
      <c r="F3" s="26"/>
      <c r="G3" s="26"/>
      <c r="H3" s="26"/>
      <c r="I3" s="26"/>
      <c r="J3" s="26"/>
      <c r="K3" s="26"/>
      <c r="L3" s="26"/>
      <c r="M3" s="30"/>
      <c r="N3" s="31"/>
      <c r="O3" s="31"/>
    </row>
    <row r="4" spans="1:15">
      <c r="A4" s="27"/>
      <c r="B4" s="32">
        <v>34</v>
      </c>
      <c r="C4" s="26">
        <f t="shared" ref="C4:C11" si="0">C3+20</f>
        <v>680</v>
      </c>
      <c r="D4" s="26"/>
      <c r="E4" s="26"/>
      <c r="F4" s="26"/>
      <c r="G4" s="26"/>
      <c r="H4" s="26"/>
      <c r="I4" s="26"/>
      <c r="J4" s="26"/>
      <c r="K4" s="26"/>
      <c r="L4" s="26"/>
      <c r="M4" s="30"/>
      <c r="N4" s="31"/>
      <c r="O4" s="31"/>
    </row>
    <row r="5" spans="1:15">
      <c r="A5" s="27"/>
      <c r="B5" s="32">
        <v>35</v>
      </c>
      <c r="C5" s="26">
        <f t="shared" si="0"/>
        <v>700</v>
      </c>
      <c r="D5" s="26"/>
      <c r="E5" s="26"/>
      <c r="F5" s="26"/>
      <c r="G5" s="26"/>
      <c r="H5" s="26"/>
      <c r="I5" s="26"/>
      <c r="J5" s="26"/>
      <c r="K5" s="26"/>
      <c r="L5" s="26"/>
      <c r="M5" s="30"/>
      <c r="N5" s="31"/>
      <c r="O5" s="31"/>
    </row>
    <row r="6" spans="1:15">
      <c r="A6" s="27"/>
      <c r="B6" s="32">
        <v>36</v>
      </c>
      <c r="C6" s="26">
        <f t="shared" si="0"/>
        <v>720</v>
      </c>
      <c r="D6" s="26"/>
      <c r="E6" s="26"/>
      <c r="F6" s="26"/>
      <c r="G6" s="26"/>
      <c r="H6" s="26"/>
      <c r="I6" s="26"/>
      <c r="J6" s="26"/>
      <c r="K6" s="26"/>
      <c r="L6" s="26"/>
      <c r="M6" s="30"/>
      <c r="N6" s="31"/>
      <c r="O6" s="31"/>
    </row>
    <row r="7" spans="1:15">
      <c r="A7" s="27"/>
      <c r="B7" s="32">
        <v>37</v>
      </c>
      <c r="C7" s="26">
        <f t="shared" si="0"/>
        <v>740</v>
      </c>
      <c r="D7" s="26"/>
      <c r="E7" s="26"/>
      <c r="F7" s="26"/>
      <c r="G7" s="26"/>
      <c r="H7" s="26"/>
      <c r="I7" s="26"/>
      <c r="J7" s="26"/>
      <c r="K7" s="26"/>
      <c r="L7" s="26"/>
      <c r="M7" s="30"/>
      <c r="N7" s="31"/>
      <c r="O7" s="31"/>
    </row>
    <row r="8" spans="1:15">
      <c r="A8" s="27"/>
      <c r="B8" s="32">
        <v>38</v>
      </c>
      <c r="C8" s="26">
        <f t="shared" si="0"/>
        <v>760</v>
      </c>
      <c r="D8" s="26"/>
      <c r="E8" s="26"/>
      <c r="F8" s="26"/>
      <c r="G8" s="26"/>
      <c r="H8" s="26"/>
      <c r="I8" s="26"/>
      <c r="J8" s="26"/>
      <c r="K8" s="26"/>
      <c r="L8" s="26"/>
      <c r="M8" s="30"/>
      <c r="N8" s="31"/>
      <c r="O8" s="31"/>
    </row>
    <row r="9" spans="1:15">
      <c r="A9" s="27"/>
      <c r="B9" s="32">
        <v>39</v>
      </c>
      <c r="C9" s="26">
        <f t="shared" si="0"/>
        <v>780</v>
      </c>
      <c r="D9" s="26"/>
      <c r="E9" s="26"/>
      <c r="F9" s="26"/>
      <c r="G9" s="26"/>
      <c r="H9" s="26"/>
      <c r="I9" s="26"/>
      <c r="J9" s="26"/>
      <c r="K9" s="26"/>
      <c r="L9" s="26"/>
      <c r="M9" s="30"/>
      <c r="N9" s="31"/>
      <c r="O9" s="31"/>
    </row>
    <row r="10" spans="1:15">
      <c r="A10" s="27"/>
      <c r="B10" s="32">
        <v>40</v>
      </c>
      <c r="C10" s="26">
        <f t="shared" si="0"/>
        <v>800</v>
      </c>
      <c r="D10" s="26"/>
      <c r="E10" s="26"/>
      <c r="F10" s="26"/>
      <c r="G10" s="26"/>
      <c r="H10" s="26"/>
      <c r="I10" s="26"/>
      <c r="J10" s="26"/>
      <c r="K10" s="26"/>
      <c r="L10" s="26"/>
      <c r="M10" s="30"/>
      <c r="N10" s="31"/>
      <c r="O10" s="31"/>
    </row>
    <row r="11" spans="1:15">
      <c r="A11" s="27"/>
      <c r="B11" s="32">
        <v>41</v>
      </c>
      <c r="C11" s="26">
        <f t="shared" si="0"/>
        <v>820</v>
      </c>
      <c r="D11" s="26"/>
      <c r="E11" s="26"/>
      <c r="F11" s="26"/>
      <c r="G11" s="26"/>
      <c r="H11" s="26"/>
      <c r="I11" s="26"/>
      <c r="J11" s="26"/>
      <c r="K11" s="26"/>
      <c r="L11" s="26"/>
      <c r="M11" s="30"/>
      <c r="N11" s="31"/>
      <c r="O11" s="31"/>
    </row>
    <row r="12" spans="1:15">
      <c r="A12" s="29" t="s">
        <v>84</v>
      </c>
      <c r="B12" s="29">
        <v>6</v>
      </c>
      <c r="C12" s="27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33"/>
      <c r="O12" s="33"/>
    </row>
    <row r="13" spans="1:15">
      <c r="A13" s="27"/>
      <c r="B13" s="32">
        <v>42</v>
      </c>
      <c r="C13" s="26">
        <v>840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33"/>
      <c r="O13" s="33"/>
    </row>
    <row r="14" spans="1:15">
      <c r="A14" s="27"/>
      <c r="B14" s="32">
        <v>43</v>
      </c>
      <c r="C14" s="26">
        <f t="shared" ref="C14:C22" si="1">C13+20</f>
        <v>860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3"/>
      <c r="O14" s="33"/>
    </row>
    <row r="15" spans="1:15">
      <c r="A15" s="27"/>
      <c r="B15" s="32">
        <v>44</v>
      </c>
      <c r="C15" s="26">
        <f t="shared" si="1"/>
        <v>880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33"/>
      <c r="O15" s="33"/>
    </row>
    <row r="16" spans="1:15">
      <c r="A16" s="27"/>
      <c r="B16" s="32">
        <v>45</v>
      </c>
      <c r="C16" s="26">
        <f t="shared" si="1"/>
        <v>900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33"/>
      <c r="O16" s="33"/>
    </row>
    <row r="17" spans="1:15">
      <c r="A17" s="27"/>
      <c r="B17" s="32">
        <v>46</v>
      </c>
      <c r="C17" s="26">
        <f t="shared" si="1"/>
        <v>920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33"/>
      <c r="O17" s="33"/>
    </row>
    <row r="18" spans="1:15">
      <c r="A18" s="27"/>
      <c r="B18" s="32">
        <v>47</v>
      </c>
      <c r="C18" s="26">
        <f t="shared" si="1"/>
        <v>940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33"/>
      <c r="O18" s="33"/>
    </row>
    <row r="19" spans="1:15">
      <c r="A19" s="27"/>
      <c r="B19" s="32">
        <v>48</v>
      </c>
      <c r="C19" s="26">
        <f t="shared" si="1"/>
        <v>960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33"/>
      <c r="O19" s="33"/>
    </row>
    <row r="20" spans="1:15">
      <c r="A20" s="27"/>
      <c r="B20" s="32">
        <v>49</v>
      </c>
      <c r="C20" s="26">
        <f t="shared" si="1"/>
        <v>980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33"/>
      <c r="O20" s="33"/>
    </row>
    <row r="21" spans="1:15">
      <c r="A21" s="27"/>
      <c r="B21" s="32">
        <v>50</v>
      </c>
      <c r="C21" s="26">
        <f t="shared" si="1"/>
        <v>1000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33"/>
      <c r="O21" s="33"/>
    </row>
    <row r="22" spans="1:15">
      <c r="A22" s="27"/>
      <c r="B22" s="32">
        <v>51</v>
      </c>
      <c r="C22" s="26">
        <f t="shared" si="1"/>
        <v>1020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33"/>
      <c r="O22" s="33"/>
    </row>
    <row r="23" spans="1:15">
      <c r="A23" s="29" t="s">
        <v>84</v>
      </c>
      <c r="B23" s="29">
        <v>7</v>
      </c>
      <c r="C23" s="27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4" spans="1:15">
      <c r="A24" s="27"/>
      <c r="B24" s="32">
        <v>52</v>
      </c>
      <c r="C24" s="26">
        <v>1040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</row>
    <row r="25" spans="1:15">
      <c r="A25" s="27"/>
      <c r="B25" s="32">
        <v>53</v>
      </c>
      <c r="C25" s="26">
        <f t="shared" ref="C25:C33" si="2">C24+20</f>
        <v>1060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</row>
    <row r="26" spans="1:15">
      <c r="A26" s="27"/>
      <c r="B26" s="32">
        <v>54</v>
      </c>
      <c r="C26" s="26">
        <f t="shared" si="2"/>
        <v>1080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</row>
    <row r="27" spans="1:15">
      <c r="A27" s="27"/>
      <c r="B27" s="32">
        <v>55</v>
      </c>
      <c r="C27" s="26">
        <f t="shared" si="2"/>
        <v>1100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</row>
    <row r="28" spans="1:15">
      <c r="A28" s="27"/>
      <c r="B28" s="32">
        <v>56</v>
      </c>
      <c r="C28" s="26">
        <f t="shared" si="2"/>
        <v>1120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</row>
    <row r="29" spans="1:15">
      <c r="A29" s="27"/>
      <c r="B29" s="32">
        <v>57</v>
      </c>
      <c r="C29" s="26">
        <f t="shared" si="2"/>
        <v>1140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</row>
    <row r="30" spans="1:15">
      <c r="A30" s="27"/>
      <c r="B30" s="32">
        <v>58</v>
      </c>
      <c r="C30" s="26">
        <f t="shared" si="2"/>
        <v>1160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</row>
    <row r="31" spans="1:15">
      <c r="A31" s="27"/>
      <c r="B31" s="32">
        <v>59</v>
      </c>
      <c r="C31" s="26">
        <f t="shared" si="2"/>
        <v>1180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</row>
    <row r="32" spans="1:15">
      <c r="A32" s="27"/>
      <c r="B32" s="32">
        <v>60</v>
      </c>
      <c r="C32" s="26">
        <f t="shared" si="2"/>
        <v>1200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</row>
    <row r="33" spans="1:15">
      <c r="A33" s="27"/>
      <c r="B33" s="32">
        <v>61</v>
      </c>
      <c r="C33" s="26">
        <f t="shared" si="2"/>
        <v>1220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</row>
    <row r="34" spans="1:15">
      <c r="A34" s="29" t="s">
        <v>84</v>
      </c>
      <c r="B34" s="29">
        <v>8</v>
      </c>
      <c r="C34" s="27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</row>
    <row r="35" spans="1:15">
      <c r="A35" s="27"/>
      <c r="B35" s="32">
        <v>62</v>
      </c>
      <c r="C35" s="26">
        <v>1240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</row>
    <row r="36" spans="1:15">
      <c r="A36" s="27"/>
      <c r="B36" s="32">
        <v>63</v>
      </c>
      <c r="C36" s="26">
        <f t="shared" ref="C36:C45" si="3">C35+20</f>
        <v>1260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  <row r="37" spans="1:15">
      <c r="A37" s="27"/>
      <c r="B37" s="32">
        <v>64</v>
      </c>
      <c r="C37" s="26">
        <f t="shared" si="3"/>
        <v>1280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</row>
    <row r="38" spans="1:15">
      <c r="A38" s="27"/>
      <c r="B38" s="32">
        <v>65</v>
      </c>
      <c r="C38" s="26">
        <f t="shared" si="3"/>
        <v>1300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>
      <c r="A39" s="27"/>
      <c r="B39" s="32">
        <v>66</v>
      </c>
      <c r="C39" s="26">
        <f t="shared" si="3"/>
        <v>1320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0" spans="1:15">
      <c r="A40" s="27"/>
      <c r="B40" s="32">
        <v>67</v>
      </c>
      <c r="C40" s="26">
        <f t="shared" si="3"/>
        <v>1340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</row>
    <row r="41" spans="1:15">
      <c r="A41" s="27"/>
      <c r="B41" s="32">
        <v>68</v>
      </c>
      <c r="C41" s="26">
        <f t="shared" si="3"/>
        <v>1360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</row>
    <row r="42" spans="1:15">
      <c r="A42" s="27"/>
      <c r="B42" s="32">
        <v>69</v>
      </c>
      <c r="C42" s="26">
        <f t="shared" si="3"/>
        <v>1380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</row>
    <row r="43" spans="1:15">
      <c r="A43" s="27"/>
      <c r="B43" s="32">
        <v>70</v>
      </c>
      <c r="C43" s="26">
        <f t="shared" si="3"/>
        <v>1400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</row>
    <row r="44" spans="1:15">
      <c r="A44" s="27"/>
      <c r="B44" s="32">
        <v>71</v>
      </c>
      <c r="C44" s="26">
        <f t="shared" si="3"/>
        <v>1420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</row>
    <row r="45" spans="1:15">
      <c r="A45" s="27"/>
      <c r="B45" s="32">
        <v>72</v>
      </c>
      <c r="C45" s="26">
        <f t="shared" si="3"/>
        <v>1440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</row>
    <row r="46" spans="1:15">
      <c r="A46" s="29" t="s">
        <v>84</v>
      </c>
      <c r="B46" s="29">
        <v>9</v>
      </c>
      <c r="C46" s="27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</row>
    <row r="47" spans="1:15">
      <c r="A47" s="27"/>
      <c r="B47" s="32">
        <v>73</v>
      </c>
      <c r="C47" s="26">
        <v>1460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</row>
    <row r="48" spans="1:15">
      <c r="A48" s="27"/>
      <c r="B48" s="32">
        <v>74</v>
      </c>
      <c r="C48" s="26">
        <f t="shared" ref="C48:C57" si="4">C47+20</f>
        <v>1480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</row>
    <row r="49" spans="1:15">
      <c r="A49" s="27"/>
      <c r="B49" s="32">
        <v>75</v>
      </c>
      <c r="C49" s="26">
        <f t="shared" si="4"/>
        <v>1500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</row>
    <row r="50" spans="1:15">
      <c r="A50" s="27"/>
      <c r="B50" s="32">
        <v>76</v>
      </c>
      <c r="C50" s="26">
        <f t="shared" si="4"/>
        <v>1520</v>
      </c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</row>
    <row r="51" spans="1:15">
      <c r="A51" s="27"/>
      <c r="B51" s="32">
        <v>77</v>
      </c>
      <c r="C51" s="26">
        <f t="shared" si="4"/>
        <v>1540</v>
      </c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</row>
    <row r="52" spans="1:15">
      <c r="A52" s="27"/>
      <c r="B52" s="32">
        <v>78</v>
      </c>
      <c r="C52" s="26">
        <f t="shared" si="4"/>
        <v>1560</v>
      </c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</row>
    <row r="53" spans="1:15">
      <c r="A53" s="27"/>
      <c r="B53" s="32">
        <v>79</v>
      </c>
      <c r="C53" s="26">
        <f t="shared" si="4"/>
        <v>1580</v>
      </c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</row>
    <row r="54" spans="1:15">
      <c r="A54" s="27"/>
      <c r="B54" s="32">
        <v>80</v>
      </c>
      <c r="C54" s="26">
        <f t="shared" si="4"/>
        <v>1600</v>
      </c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</row>
    <row r="55" spans="1:15">
      <c r="A55" s="27"/>
      <c r="B55" s="32">
        <v>81</v>
      </c>
      <c r="C55" s="26">
        <f t="shared" si="4"/>
        <v>1620</v>
      </c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</row>
    <row r="56" spans="1:15">
      <c r="A56" s="27"/>
      <c r="B56" s="32">
        <v>82</v>
      </c>
      <c r="C56" s="26">
        <f t="shared" si="4"/>
        <v>1640</v>
      </c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</row>
    <row r="57" spans="1:15">
      <c r="A57" s="27"/>
      <c r="B57" s="32">
        <v>83</v>
      </c>
      <c r="C57" s="26">
        <f t="shared" si="4"/>
        <v>1660</v>
      </c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</row>
    <row r="58" spans="1:15">
      <c r="A58" s="29" t="s">
        <v>84</v>
      </c>
      <c r="B58" s="29">
        <v>10</v>
      </c>
      <c r="C58" s="27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</row>
    <row r="59" spans="1:15">
      <c r="A59" s="27"/>
      <c r="B59" s="32">
        <v>84</v>
      </c>
      <c r="C59" s="26">
        <v>1680</v>
      </c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</row>
    <row r="60" spans="1:15">
      <c r="A60" s="27"/>
      <c r="B60" s="32">
        <v>85</v>
      </c>
      <c r="C60" s="26">
        <f t="shared" ref="C60:C69" si="5">C59+20</f>
        <v>1700</v>
      </c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</row>
    <row r="61" spans="1:15">
      <c r="A61" s="27"/>
      <c r="B61" s="32">
        <v>86</v>
      </c>
      <c r="C61" s="26">
        <f t="shared" si="5"/>
        <v>1720</v>
      </c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</row>
    <row r="62" spans="1:15">
      <c r="A62" s="27"/>
      <c r="B62" s="32">
        <v>87</v>
      </c>
      <c r="C62" s="26">
        <f t="shared" si="5"/>
        <v>1740</v>
      </c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</row>
    <row r="63" spans="1:15">
      <c r="A63" s="27"/>
      <c r="B63" s="32">
        <v>88</v>
      </c>
      <c r="C63" s="26">
        <f t="shared" si="5"/>
        <v>1760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</row>
    <row r="64" spans="1:15">
      <c r="A64" s="27"/>
      <c r="B64" s="32">
        <v>89</v>
      </c>
      <c r="C64" s="26">
        <f t="shared" si="5"/>
        <v>1780</v>
      </c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</row>
    <row r="65" spans="1:15">
      <c r="A65" s="27"/>
      <c r="B65" s="32">
        <v>90</v>
      </c>
      <c r="C65" s="26">
        <f t="shared" si="5"/>
        <v>1800</v>
      </c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</row>
    <row r="66" spans="1:15">
      <c r="A66" s="27"/>
      <c r="B66" s="32">
        <v>91</v>
      </c>
      <c r="C66" s="26">
        <f t="shared" si="5"/>
        <v>1820</v>
      </c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</row>
    <row r="67" spans="1:15">
      <c r="A67" s="27"/>
      <c r="B67" s="32">
        <v>92</v>
      </c>
      <c r="C67" s="26">
        <f t="shared" si="5"/>
        <v>1840</v>
      </c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</row>
    <row r="68" spans="1:15">
      <c r="A68" s="27"/>
      <c r="B68" s="32">
        <v>93</v>
      </c>
      <c r="C68" s="26">
        <f t="shared" si="5"/>
        <v>1860</v>
      </c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</row>
    <row r="69" spans="1:15" ht="13.5" thickBot="1">
      <c r="A69" s="27"/>
      <c r="B69" s="32">
        <v>94</v>
      </c>
      <c r="C69" s="26">
        <f t="shared" si="5"/>
        <v>1880</v>
      </c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</row>
    <row r="70" spans="1:15">
      <c r="A70" s="29" t="s">
        <v>84</v>
      </c>
      <c r="B70" s="29">
        <v>11</v>
      </c>
      <c r="C70" s="27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4"/>
      <c r="O70" s="26"/>
    </row>
    <row r="71" spans="1:15" ht="13.5" thickBot="1">
      <c r="A71" s="27"/>
      <c r="B71" s="32">
        <v>95</v>
      </c>
      <c r="C71" s="26">
        <v>1900</v>
      </c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35"/>
      <c r="O71" s="26"/>
    </row>
    <row r="72" spans="1:15">
      <c r="A72" s="27"/>
      <c r="B72" s="32">
        <v>96</v>
      </c>
      <c r="C72" s="26">
        <f t="shared" ref="C72:C82" si="6">C71+20</f>
        <v>1920</v>
      </c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</row>
    <row r="73" spans="1:15">
      <c r="A73" s="27"/>
      <c r="B73" s="32">
        <v>97</v>
      </c>
      <c r="C73" s="26">
        <f t="shared" si="6"/>
        <v>1940</v>
      </c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</row>
    <row r="74" spans="1:15">
      <c r="A74" s="27"/>
      <c r="B74" s="32">
        <v>98</v>
      </c>
      <c r="C74" s="26">
        <f t="shared" si="6"/>
        <v>1960</v>
      </c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</row>
    <row r="75" spans="1:15">
      <c r="A75" s="27"/>
      <c r="B75" s="32">
        <v>99</v>
      </c>
      <c r="C75" s="26">
        <f t="shared" si="6"/>
        <v>1980</v>
      </c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</row>
    <row r="76" spans="1:15">
      <c r="A76" s="27"/>
      <c r="B76" s="32">
        <v>100</v>
      </c>
      <c r="C76" s="26">
        <f t="shared" si="6"/>
        <v>2000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</row>
    <row r="77" spans="1:15">
      <c r="A77" s="27"/>
      <c r="B77" s="32">
        <v>101</v>
      </c>
      <c r="C77" s="26">
        <f t="shared" si="6"/>
        <v>2020</v>
      </c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</row>
    <row r="78" spans="1:15">
      <c r="A78" s="27"/>
      <c r="B78" s="32">
        <v>102</v>
      </c>
      <c r="C78" s="26">
        <f t="shared" si="6"/>
        <v>2040</v>
      </c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</row>
    <row r="79" spans="1:15">
      <c r="A79" s="27"/>
      <c r="B79" s="32">
        <v>103</v>
      </c>
      <c r="C79" s="26">
        <f t="shared" si="6"/>
        <v>2060</v>
      </c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</row>
    <row r="80" spans="1:15">
      <c r="A80" s="27"/>
      <c r="B80" s="32">
        <v>104</v>
      </c>
      <c r="C80" s="26">
        <f t="shared" si="6"/>
        <v>2080</v>
      </c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</row>
    <row r="81" spans="1:15">
      <c r="A81" s="27"/>
      <c r="B81" s="32">
        <v>105</v>
      </c>
      <c r="C81" s="26">
        <f t="shared" si="6"/>
        <v>2100</v>
      </c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</row>
    <row r="82" spans="1:15">
      <c r="A82" s="27"/>
      <c r="B82" s="32">
        <v>106</v>
      </c>
      <c r="C82" s="26">
        <f t="shared" si="6"/>
        <v>2120</v>
      </c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</row>
    <row r="83" spans="1:15">
      <c r="A83" s="29" t="s">
        <v>84</v>
      </c>
      <c r="B83" s="29">
        <v>12</v>
      </c>
      <c r="C83" s="27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5"/>
      <c r="O83" s="25"/>
    </row>
    <row r="84" spans="1:15">
      <c r="A84" s="27"/>
      <c r="B84" s="32">
        <v>107</v>
      </c>
      <c r="C84" s="26">
        <v>2140</v>
      </c>
      <c r="D84" s="27"/>
      <c r="E84" s="27"/>
      <c r="F84" s="27"/>
      <c r="G84" s="27"/>
      <c r="H84" s="27"/>
      <c r="I84" s="27"/>
      <c r="J84" s="27"/>
      <c r="K84" s="27"/>
      <c r="L84" s="27"/>
      <c r="M84" s="27"/>
    </row>
    <row r="85" spans="1:15">
      <c r="A85" s="27"/>
      <c r="B85" s="32">
        <v>108</v>
      </c>
      <c r="C85" s="26">
        <f t="shared" ref="C85:C95" si="7">C84+20</f>
        <v>2160</v>
      </c>
      <c r="D85" s="27"/>
      <c r="E85" s="27"/>
      <c r="F85" s="27"/>
      <c r="G85" s="27"/>
      <c r="H85" s="27"/>
      <c r="I85" s="27"/>
      <c r="J85" s="27"/>
      <c r="K85" s="27"/>
      <c r="L85" s="27"/>
      <c r="M85" s="27"/>
    </row>
    <row r="86" spans="1:15">
      <c r="A86" s="27"/>
      <c r="B86" s="32">
        <v>109</v>
      </c>
      <c r="C86" s="26">
        <f t="shared" si="7"/>
        <v>2180</v>
      </c>
      <c r="D86" s="27"/>
      <c r="E86" s="27"/>
      <c r="F86" s="27"/>
      <c r="G86" s="27"/>
      <c r="H86" s="27"/>
      <c r="I86" s="27"/>
      <c r="J86" s="27"/>
      <c r="K86" s="27"/>
      <c r="L86" s="27"/>
      <c r="M86" s="27"/>
    </row>
    <row r="87" spans="1:15">
      <c r="A87" s="27"/>
      <c r="B87" s="32">
        <v>110</v>
      </c>
      <c r="C87" s="26">
        <f t="shared" si="7"/>
        <v>2200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spans="1:15">
      <c r="A88" s="27"/>
      <c r="B88" s="32">
        <v>111</v>
      </c>
      <c r="C88" s="26">
        <f t="shared" si="7"/>
        <v>2220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</row>
    <row r="89" spans="1:15">
      <c r="A89" s="27"/>
      <c r="B89" s="32">
        <v>112</v>
      </c>
      <c r="C89" s="26">
        <f t="shared" si="7"/>
        <v>2240</v>
      </c>
      <c r="D89" s="27"/>
      <c r="E89" s="27"/>
      <c r="F89" s="27"/>
      <c r="G89" s="27"/>
      <c r="H89" s="27"/>
      <c r="I89" s="27"/>
      <c r="J89" s="27"/>
      <c r="K89" s="27"/>
      <c r="L89" s="27"/>
      <c r="M89" s="27"/>
    </row>
    <row r="90" spans="1:15">
      <c r="A90" s="27"/>
      <c r="B90" s="32">
        <v>113</v>
      </c>
      <c r="C90" s="26">
        <f t="shared" si="7"/>
        <v>2260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</row>
    <row r="91" spans="1:15">
      <c r="A91" s="27"/>
      <c r="B91" s="32">
        <v>114</v>
      </c>
      <c r="C91" s="26">
        <f t="shared" si="7"/>
        <v>2280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</row>
    <row r="92" spans="1:15">
      <c r="A92" s="27"/>
      <c r="B92" s="32">
        <v>115</v>
      </c>
      <c r="C92" s="26">
        <f t="shared" si="7"/>
        <v>2300</v>
      </c>
      <c r="D92" s="27"/>
      <c r="E92" s="27"/>
      <c r="F92" s="27"/>
      <c r="G92" s="27"/>
      <c r="H92" s="27"/>
      <c r="I92" s="27"/>
      <c r="J92" s="27"/>
      <c r="K92" s="27"/>
      <c r="L92" s="27"/>
      <c r="M92" s="27"/>
    </row>
    <row r="93" spans="1:15">
      <c r="A93" s="27"/>
      <c r="B93" s="32">
        <v>116</v>
      </c>
      <c r="C93" s="26">
        <f t="shared" si="7"/>
        <v>2320</v>
      </c>
      <c r="D93" s="27"/>
      <c r="E93" s="27"/>
      <c r="F93" s="27"/>
      <c r="G93" s="27"/>
      <c r="H93" s="27"/>
      <c r="I93" s="27"/>
      <c r="J93" s="27"/>
      <c r="K93" s="27"/>
      <c r="L93" s="27"/>
      <c r="M93" s="27"/>
    </row>
    <row r="94" spans="1:15">
      <c r="A94" s="27"/>
      <c r="B94" s="32">
        <v>117</v>
      </c>
      <c r="C94" s="26">
        <f t="shared" si="7"/>
        <v>2340</v>
      </c>
      <c r="D94" s="27"/>
      <c r="E94" s="27"/>
      <c r="F94" s="27"/>
      <c r="G94" s="27"/>
      <c r="H94" s="27"/>
      <c r="I94" s="27"/>
      <c r="J94" s="27"/>
      <c r="K94" s="27"/>
      <c r="L94" s="27"/>
      <c r="M94" s="27"/>
    </row>
    <row r="95" spans="1:15">
      <c r="A95" s="27"/>
      <c r="B95" s="32">
        <v>118</v>
      </c>
      <c r="C95" s="26">
        <f t="shared" si="7"/>
        <v>2360</v>
      </c>
      <c r="D95" s="27"/>
      <c r="E95" s="27"/>
      <c r="F95" s="27"/>
      <c r="G95" s="27"/>
      <c r="H95" s="27"/>
      <c r="I95" s="27"/>
      <c r="J95" s="27"/>
      <c r="K95" s="27"/>
      <c r="L95" s="27"/>
      <c r="M95" s="27"/>
    </row>
    <row r="96" spans="1:15">
      <c r="A96" s="27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</row>
    <row r="97" spans="1:13">
      <c r="A97" s="27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</row>
    <row r="98" spans="1:13">
      <c r="A98" s="27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</row>
    <row r="99" spans="1:13">
      <c r="A99" s="27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</row>
  </sheetData>
  <phoneticPr fontId="31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　各資格審判申込書　</vt:lpstr>
      <vt:lpstr>結果報告書 （様式３－２）</vt:lpstr>
      <vt:lpstr>実技評価表（様式３－３）</vt:lpstr>
      <vt:lpstr>距離</vt:lpstr>
      <vt:lpstr>'結果報告書 （様式３－２）'!Print_Area</vt:lpstr>
      <vt:lpstr>'実技評価表（様式３－３）'!Print_Area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竹内高広</cp:lastModifiedBy>
  <cp:revision/>
  <cp:lastPrinted>2021-02-25T13:18:16Z</cp:lastPrinted>
  <dcterms:created xsi:type="dcterms:W3CDTF">2013-01-31T05:09:26Z</dcterms:created>
  <dcterms:modified xsi:type="dcterms:W3CDTF">2022-05-10T05:11:53Z</dcterms:modified>
  <cp:category/>
  <cp:contentStatus/>
</cp:coreProperties>
</file>